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aza7-0ba-02\tsc\TSC MARKS\700 Logistics\Housing Program\Scheduling\"/>
    </mc:Choice>
  </mc:AlternateContent>
  <bookViews>
    <workbookView xWindow="0" yWindow="420" windowWidth="28800" windowHeight="12225"/>
  </bookViews>
  <sheets>
    <sheet name="COMPLETE ALPHA ROSTER" sheetId="9" r:id="rId1"/>
  </sheets>
  <definedNames>
    <definedName name="_xlnm._FilterDatabase" localSheetId="0" hidden="1">'COMPLETE ALPHA ROSTER'!$A$7:$C$651</definedName>
    <definedName name="_xlnm.Print_Area" localSheetId="0">'COMPLETE ALPHA ROSTER'!$A$1:$L$651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9" l="1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C15" i="9" s="1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D9" i="9"/>
  <c r="AD11" i="9"/>
  <c r="AD12" i="9"/>
  <c r="AD13" i="9"/>
  <c r="AD14" i="9"/>
  <c r="AD15" i="9"/>
  <c r="AD16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5" i="9"/>
  <c r="AD36" i="9"/>
  <c r="AD37" i="9"/>
  <c r="AD38" i="9"/>
  <c r="AD39" i="9"/>
  <c r="AD40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99" i="9"/>
  <c r="AD100" i="9"/>
  <c r="AD101" i="9"/>
  <c r="AD102" i="9"/>
  <c r="AD103" i="9"/>
  <c r="AD104" i="9"/>
  <c r="AD105" i="9"/>
  <c r="AD106" i="9"/>
  <c r="AD107" i="9"/>
  <c r="AD108" i="9"/>
  <c r="AD109" i="9"/>
  <c r="AD110" i="9"/>
  <c r="AD111" i="9"/>
  <c r="AD112" i="9"/>
  <c r="AD113" i="9"/>
  <c r="AD114" i="9"/>
  <c r="AD115" i="9"/>
  <c r="AD116" i="9"/>
  <c r="AD117" i="9"/>
  <c r="AD118" i="9"/>
  <c r="AD119" i="9"/>
  <c r="AD120" i="9"/>
  <c r="AD121" i="9"/>
  <c r="AD122" i="9"/>
  <c r="AD123" i="9"/>
  <c r="AD124" i="9"/>
  <c r="AD125" i="9"/>
  <c r="AD126" i="9"/>
  <c r="AD127" i="9"/>
  <c r="AD128" i="9"/>
  <c r="AD129" i="9"/>
  <c r="AD130" i="9"/>
  <c r="AD131" i="9"/>
  <c r="AD132" i="9"/>
  <c r="AD133" i="9"/>
  <c r="AD134" i="9"/>
  <c r="AD135" i="9"/>
  <c r="AD136" i="9"/>
  <c r="AD137" i="9"/>
  <c r="AD138" i="9"/>
  <c r="AD139" i="9"/>
  <c r="AD140" i="9"/>
  <c r="AD141" i="9"/>
  <c r="AD142" i="9"/>
  <c r="AD143" i="9"/>
  <c r="AD144" i="9"/>
  <c r="AD145" i="9"/>
  <c r="AD146" i="9"/>
  <c r="AD147" i="9"/>
  <c r="AD148" i="9"/>
  <c r="AD149" i="9"/>
  <c r="AD150" i="9"/>
  <c r="AD151" i="9"/>
  <c r="AD152" i="9"/>
  <c r="AD153" i="9"/>
  <c r="AD154" i="9"/>
  <c r="AD155" i="9"/>
  <c r="AD156" i="9"/>
  <c r="AD157" i="9"/>
  <c r="AD158" i="9"/>
  <c r="AD159" i="9"/>
  <c r="AD160" i="9"/>
  <c r="AD161" i="9"/>
  <c r="AD162" i="9"/>
  <c r="AD163" i="9"/>
  <c r="AD164" i="9"/>
  <c r="AD165" i="9"/>
  <c r="AD166" i="9"/>
  <c r="AD167" i="9"/>
  <c r="AD168" i="9"/>
  <c r="AD169" i="9"/>
  <c r="AD170" i="9"/>
  <c r="AD171" i="9"/>
  <c r="AD172" i="9"/>
  <c r="AD173" i="9"/>
  <c r="AD174" i="9"/>
  <c r="AD175" i="9"/>
  <c r="AD176" i="9"/>
  <c r="AD177" i="9"/>
  <c r="AD178" i="9"/>
  <c r="AD179" i="9"/>
  <c r="AD180" i="9"/>
  <c r="AD181" i="9"/>
  <c r="AD182" i="9"/>
  <c r="AD183" i="9"/>
  <c r="AD184" i="9"/>
  <c r="AD185" i="9"/>
  <c r="AD186" i="9"/>
  <c r="AD187" i="9"/>
  <c r="AD188" i="9"/>
  <c r="AD189" i="9"/>
  <c r="AD190" i="9"/>
  <c r="AD191" i="9"/>
  <c r="AD192" i="9"/>
  <c r="AD193" i="9"/>
  <c r="AD194" i="9"/>
  <c r="AD195" i="9"/>
  <c r="AD196" i="9"/>
  <c r="AD197" i="9"/>
  <c r="AD198" i="9"/>
  <c r="AD199" i="9"/>
  <c r="AD200" i="9"/>
  <c r="AD201" i="9"/>
  <c r="AD202" i="9"/>
  <c r="AD203" i="9"/>
  <c r="AD204" i="9"/>
  <c r="AD205" i="9"/>
  <c r="AD206" i="9"/>
  <c r="AD207" i="9"/>
  <c r="AD208" i="9"/>
  <c r="AD209" i="9"/>
  <c r="AD210" i="9"/>
  <c r="AD211" i="9"/>
  <c r="AD212" i="9"/>
  <c r="AD213" i="9"/>
  <c r="AD214" i="9"/>
  <c r="AD215" i="9"/>
  <c r="AD216" i="9"/>
  <c r="AD217" i="9"/>
  <c r="AD218" i="9"/>
  <c r="AD219" i="9"/>
  <c r="AD220" i="9"/>
  <c r="AD221" i="9"/>
  <c r="AD222" i="9"/>
  <c r="AD223" i="9"/>
  <c r="AD224" i="9"/>
  <c r="AD225" i="9"/>
  <c r="AD226" i="9"/>
  <c r="AD227" i="9"/>
  <c r="AD228" i="9"/>
  <c r="AD229" i="9"/>
  <c r="AD230" i="9"/>
  <c r="AD231" i="9"/>
  <c r="AD232" i="9"/>
  <c r="AD233" i="9"/>
  <c r="AD234" i="9"/>
  <c r="AD235" i="9"/>
  <c r="AD236" i="9"/>
  <c r="AD237" i="9"/>
  <c r="AD238" i="9"/>
  <c r="AD239" i="9"/>
  <c r="AD240" i="9"/>
  <c r="AD241" i="9"/>
  <c r="AD242" i="9"/>
  <c r="AD243" i="9"/>
  <c r="AD244" i="9"/>
  <c r="AD245" i="9"/>
  <c r="AD246" i="9"/>
  <c r="AD247" i="9"/>
  <c r="AD248" i="9"/>
  <c r="AD249" i="9"/>
  <c r="AD250" i="9"/>
  <c r="AD251" i="9"/>
  <c r="AD252" i="9"/>
  <c r="AD253" i="9"/>
  <c r="AD254" i="9"/>
  <c r="AD255" i="9"/>
  <c r="AD256" i="9"/>
  <c r="AD257" i="9"/>
  <c r="AD258" i="9"/>
  <c r="AD259" i="9"/>
  <c r="AD260" i="9"/>
  <c r="AD261" i="9"/>
  <c r="AD262" i="9"/>
  <c r="AD263" i="9"/>
  <c r="AD264" i="9"/>
  <c r="AD265" i="9"/>
  <c r="AD266" i="9"/>
  <c r="AD267" i="9"/>
  <c r="AD268" i="9"/>
  <c r="AD269" i="9"/>
  <c r="AD270" i="9"/>
  <c r="AD271" i="9"/>
  <c r="AD272" i="9"/>
  <c r="AD273" i="9"/>
  <c r="AD274" i="9"/>
  <c r="AD275" i="9"/>
  <c r="AD276" i="9"/>
  <c r="AD277" i="9"/>
  <c r="AD278" i="9"/>
  <c r="AD279" i="9"/>
  <c r="AD280" i="9"/>
  <c r="AD281" i="9"/>
  <c r="AD282" i="9"/>
  <c r="AD283" i="9"/>
  <c r="AD284" i="9"/>
  <c r="AD285" i="9"/>
  <c r="AD286" i="9"/>
  <c r="AD287" i="9"/>
  <c r="AD288" i="9"/>
  <c r="AD289" i="9"/>
  <c r="AD290" i="9"/>
  <c r="AD291" i="9"/>
  <c r="AD292" i="9"/>
  <c r="AD293" i="9"/>
  <c r="AD294" i="9"/>
  <c r="AD295" i="9"/>
  <c r="AD296" i="9"/>
  <c r="AD297" i="9"/>
  <c r="AD298" i="9"/>
  <c r="AD299" i="9"/>
  <c r="AD300" i="9"/>
  <c r="AD301" i="9"/>
  <c r="AD302" i="9"/>
  <c r="AD303" i="9"/>
  <c r="AD304" i="9"/>
  <c r="AD305" i="9"/>
  <c r="AD306" i="9"/>
  <c r="AD307" i="9"/>
  <c r="AD308" i="9"/>
  <c r="AD309" i="9"/>
  <c r="AD310" i="9"/>
  <c r="AD311" i="9"/>
  <c r="AD312" i="9"/>
  <c r="AD313" i="9"/>
  <c r="AD314" i="9"/>
  <c r="AD315" i="9"/>
  <c r="AD316" i="9"/>
  <c r="AD317" i="9"/>
  <c r="AD318" i="9"/>
  <c r="AD319" i="9"/>
  <c r="AD320" i="9"/>
  <c r="AD321" i="9"/>
  <c r="AD322" i="9"/>
  <c r="AD323" i="9"/>
  <c r="AD324" i="9"/>
  <c r="AD325" i="9"/>
  <c r="AD326" i="9"/>
  <c r="AD327" i="9"/>
  <c r="AD328" i="9"/>
  <c r="AD329" i="9"/>
  <c r="AD330" i="9"/>
  <c r="AD331" i="9"/>
  <c r="AD332" i="9"/>
  <c r="AD333" i="9"/>
  <c r="AD334" i="9"/>
  <c r="AD335" i="9"/>
  <c r="AD336" i="9"/>
  <c r="AD337" i="9"/>
  <c r="AD338" i="9"/>
  <c r="AD339" i="9"/>
  <c r="AD340" i="9"/>
  <c r="AD341" i="9"/>
  <c r="AD342" i="9"/>
  <c r="AD343" i="9"/>
  <c r="AD344" i="9"/>
  <c r="AD345" i="9"/>
  <c r="AD346" i="9"/>
  <c r="AD347" i="9"/>
  <c r="AD348" i="9"/>
  <c r="AD349" i="9"/>
  <c r="AD350" i="9"/>
  <c r="AD351" i="9"/>
  <c r="AD352" i="9"/>
  <c r="AD353" i="9"/>
  <c r="AD354" i="9"/>
  <c r="AD355" i="9"/>
  <c r="AD356" i="9"/>
  <c r="AD357" i="9"/>
  <c r="AD358" i="9"/>
  <c r="AD359" i="9"/>
  <c r="AD360" i="9"/>
  <c r="AD361" i="9"/>
  <c r="AD362" i="9"/>
  <c r="AD363" i="9"/>
  <c r="AD364" i="9"/>
  <c r="AD365" i="9"/>
  <c r="AD366" i="9"/>
  <c r="AD367" i="9"/>
  <c r="AD368" i="9"/>
  <c r="AD369" i="9"/>
  <c r="AD370" i="9"/>
  <c r="AD371" i="9"/>
  <c r="AD372" i="9"/>
  <c r="AD373" i="9"/>
  <c r="AD374" i="9"/>
  <c r="AD375" i="9"/>
  <c r="AD376" i="9"/>
  <c r="AD377" i="9"/>
  <c r="AD378" i="9"/>
  <c r="AD379" i="9"/>
  <c r="AD380" i="9"/>
  <c r="AD381" i="9"/>
  <c r="AD382" i="9"/>
  <c r="AD383" i="9"/>
  <c r="AD384" i="9"/>
  <c r="AD385" i="9"/>
  <c r="AD386" i="9"/>
  <c r="AD387" i="9"/>
  <c r="AD388" i="9"/>
  <c r="AD389" i="9"/>
  <c r="AD390" i="9"/>
  <c r="AD391" i="9"/>
  <c r="AD392" i="9"/>
  <c r="AD393" i="9"/>
  <c r="AD394" i="9"/>
  <c r="AD395" i="9"/>
  <c r="AD396" i="9"/>
  <c r="AD397" i="9"/>
  <c r="AD398" i="9"/>
  <c r="AD399" i="9"/>
  <c r="AD400" i="9"/>
  <c r="AD401" i="9"/>
  <c r="AD402" i="9"/>
  <c r="AD403" i="9"/>
  <c r="AD404" i="9"/>
  <c r="AD405" i="9"/>
  <c r="AD406" i="9"/>
  <c r="AD407" i="9"/>
  <c r="AD408" i="9"/>
  <c r="AD409" i="9"/>
  <c r="AD410" i="9"/>
  <c r="AD411" i="9"/>
  <c r="AD412" i="9"/>
  <c r="AD413" i="9"/>
  <c r="AD414" i="9"/>
  <c r="AD415" i="9"/>
  <c r="AD416" i="9"/>
  <c r="AD417" i="9"/>
  <c r="AD418" i="9"/>
  <c r="AD419" i="9"/>
  <c r="AD420" i="9"/>
  <c r="AD421" i="9"/>
  <c r="AD422" i="9"/>
  <c r="AD423" i="9"/>
  <c r="AD424" i="9"/>
  <c r="AD425" i="9"/>
  <c r="AD426" i="9"/>
  <c r="AD427" i="9"/>
  <c r="AD428" i="9"/>
  <c r="AD429" i="9"/>
  <c r="AD430" i="9"/>
  <c r="AD431" i="9"/>
  <c r="AD432" i="9"/>
  <c r="AD433" i="9"/>
  <c r="AD434" i="9"/>
  <c r="AD435" i="9"/>
  <c r="AD436" i="9"/>
  <c r="AD437" i="9"/>
  <c r="AD438" i="9"/>
  <c r="AD439" i="9"/>
  <c r="AD440" i="9"/>
  <c r="AD441" i="9"/>
  <c r="AD442" i="9"/>
  <c r="AD443" i="9"/>
  <c r="AD444" i="9"/>
  <c r="AD445" i="9"/>
  <c r="AD446" i="9"/>
  <c r="AD447" i="9"/>
  <c r="AD448" i="9"/>
  <c r="AD449" i="9"/>
  <c r="AD450" i="9"/>
  <c r="AD451" i="9"/>
  <c r="AD452" i="9"/>
  <c r="AD453" i="9"/>
  <c r="AD454" i="9"/>
  <c r="AD455" i="9"/>
  <c r="AD456" i="9"/>
  <c r="AD457" i="9"/>
  <c r="AD458" i="9"/>
  <c r="AD459" i="9"/>
  <c r="AD460" i="9"/>
  <c r="AD461" i="9"/>
  <c r="AD462" i="9"/>
  <c r="AD463" i="9"/>
  <c r="AD464" i="9"/>
  <c r="AD465" i="9"/>
  <c r="AD466" i="9"/>
  <c r="AD467" i="9"/>
  <c r="AD468" i="9"/>
  <c r="AD469" i="9"/>
  <c r="AD470" i="9"/>
  <c r="AD471" i="9"/>
  <c r="AD472" i="9"/>
  <c r="AD473" i="9"/>
  <c r="AD474" i="9"/>
  <c r="AD475" i="9"/>
  <c r="AD476" i="9"/>
  <c r="AD477" i="9"/>
  <c r="AD478" i="9"/>
  <c r="AD479" i="9"/>
  <c r="AD480" i="9"/>
  <c r="AD481" i="9"/>
  <c r="AD482" i="9"/>
  <c r="AD483" i="9"/>
  <c r="AD484" i="9"/>
  <c r="AD485" i="9"/>
  <c r="AD486" i="9"/>
  <c r="AD487" i="9"/>
  <c r="AD488" i="9"/>
  <c r="AD489" i="9"/>
  <c r="AD490" i="9"/>
  <c r="AD491" i="9"/>
  <c r="AD492" i="9"/>
  <c r="AD493" i="9"/>
  <c r="AD494" i="9"/>
  <c r="AD495" i="9"/>
  <c r="AD496" i="9"/>
  <c r="AD497" i="9"/>
  <c r="AD498" i="9"/>
  <c r="AD499" i="9"/>
  <c r="AD500" i="9"/>
  <c r="AD501" i="9"/>
  <c r="AD502" i="9"/>
  <c r="AD503" i="9"/>
  <c r="AD504" i="9"/>
  <c r="AD505" i="9"/>
  <c r="AD506" i="9"/>
  <c r="AD507" i="9"/>
  <c r="AD508" i="9"/>
  <c r="AD509" i="9"/>
  <c r="AD510" i="9"/>
  <c r="AD511" i="9"/>
  <c r="AD512" i="9"/>
  <c r="AD513" i="9"/>
  <c r="AD514" i="9"/>
  <c r="AD515" i="9"/>
  <c r="AD516" i="9"/>
  <c r="AD517" i="9"/>
  <c r="AD518" i="9"/>
  <c r="AD519" i="9"/>
  <c r="AD520" i="9"/>
  <c r="AD521" i="9"/>
  <c r="AD522" i="9"/>
  <c r="AD523" i="9"/>
  <c r="AD524" i="9"/>
  <c r="AD525" i="9"/>
  <c r="AD526" i="9"/>
  <c r="AD527" i="9"/>
  <c r="AD528" i="9"/>
  <c r="AD529" i="9"/>
  <c r="AD530" i="9"/>
  <c r="AD531" i="9"/>
  <c r="AD532" i="9"/>
  <c r="AD533" i="9"/>
  <c r="AD534" i="9"/>
  <c r="AD535" i="9"/>
  <c r="AD536" i="9"/>
  <c r="AD537" i="9"/>
  <c r="AD538" i="9"/>
  <c r="AD539" i="9"/>
  <c r="AD540" i="9"/>
  <c r="AD541" i="9"/>
  <c r="AD542" i="9"/>
  <c r="AD543" i="9"/>
  <c r="AD544" i="9"/>
  <c r="AD545" i="9"/>
  <c r="AD546" i="9"/>
  <c r="AD547" i="9"/>
  <c r="AD548" i="9"/>
  <c r="AD549" i="9"/>
  <c r="AD550" i="9"/>
  <c r="AD551" i="9"/>
  <c r="AD552" i="9"/>
  <c r="AD553" i="9"/>
  <c r="AD554" i="9"/>
  <c r="AD555" i="9"/>
  <c r="AD556" i="9"/>
  <c r="AD557" i="9"/>
  <c r="AD558" i="9"/>
  <c r="AD559" i="9"/>
  <c r="AD560" i="9"/>
  <c r="AD561" i="9"/>
  <c r="AD562" i="9"/>
  <c r="AD563" i="9"/>
  <c r="AD564" i="9"/>
  <c r="AD565" i="9"/>
  <c r="AD566" i="9"/>
  <c r="AD567" i="9"/>
  <c r="AD568" i="9"/>
  <c r="AD569" i="9"/>
  <c r="AD570" i="9"/>
  <c r="AD571" i="9"/>
  <c r="AD572" i="9"/>
  <c r="AD573" i="9"/>
  <c r="AD574" i="9"/>
  <c r="AD575" i="9"/>
  <c r="AD576" i="9"/>
  <c r="AD577" i="9"/>
  <c r="AD578" i="9"/>
  <c r="AD579" i="9"/>
  <c r="AD580" i="9"/>
  <c r="AD581" i="9"/>
  <c r="AD582" i="9"/>
  <c r="AD583" i="9"/>
  <c r="AD584" i="9"/>
  <c r="AD585" i="9"/>
  <c r="AD586" i="9"/>
  <c r="AD587" i="9"/>
  <c r="AD588" i="9"/>
  <c r="AD589" i="9"/>
  <c r="AD590" i="9"/>
  <c r="AD591" i="9"/>
  <c r="AD592" i="9"/>
  <c r="AD593" i="9"/>
  <c r="AD594" i="9"/>
  <c r="AD595" i="9"/>
  <c r="AD596" i="9"/>
  <c r="AD597" i="9"/>
  <c r="AD598" i="9"/>
  <c r="AD599" i="9"/>
  <c r="AD600" i="9"/>
  <c r="AD601" i="9"/>
  <c r="AD602" i="9"/>
  <c r="AD603" i="9"/>
  <c r="AD604" i="9"/>
  <c r="AD605" i="9"/>
  <c r="AD606" i="9"/>
  <c r="AD607" i="9"/>
  <c r="AD608" i="9"/>
  <c r="AD609" i="9"/>
  <c r="AD610" i="9"/>
  <c r="AD611" i="9"/>
  <c r="AD612" i="9"/>
  <c r="AD613" i="9"/>
  <c r="AD614" i="9"/>
  <c r="AD615" i="9"/>
  <c r="AD616" i="9"/>
  <c r="AD617" i="9"/>
  <c r="AD618" i="9"/>
  <c r="AD619" i="9"/>
  <c r="AD620" i="9"/>
  <c r="AD621" i="9"/>
  <c r="AD622" i="9"/>
  <c r="AD623" i="9"/>
  <c r="AD624" i="9"/>
  <c r="AD625" i="9"/>
  <c r="AD626" i="9"/>
  <c r="AD627" i="9"/>
  <c r="AD628" i="9"/>
  <c r="AD629" i="9"/>
  <c r="AD630" i="9"/>
  <c r="AD631" i="9"/>
  <c r="AD632" i="9"/>
  <c r="AD633" i="9"/>
  <c r="AD634" i="9"/>
  <c r="AD635" i="9"/>
  <c r="AD636" i="9"/>
  <c r="AD637" i="9"/>
  <c r="AD638" i="9"/>
  <c r="AD639" i="9"/>
  <c r="AD640" i="9"/>
  <c r="AD641" i="9"/>
  <c r="AD642" i="9"/>
  <c r="AD643" i="9"/>
  <c r="AD644" i="9"/>
  <c r="AD645" i="9"/>
  <c r="AD646" i="9"/>
  <c r="AD647" i="9"/>
  <c r="AD648" i="9"/>
  <c r="AD649" i="9"/>
  <c r="AD650" i="9"/>
  <c r="AD651" i="9"/>
  <c r="AD652" i="9"/>
  <c r="AD653" i="9"/>
  <c r="AD654" i="9"/>
  <c r="AD655" i="9"/>
  <c r="AD656" i="9"/>
  <c r="AD657" i="9"/>
  <c r="AD658" i="9"/>
  <c r="AD659" i="9"/>
  <c r="AD660" i="9"/>
  <c r="AD661" i="9"/>
  <c r="AD662" i="9"/>
  <c r="AD663" i="9"/>
  <c r="AD664" i="9"/>
  <c r="AD665" i="9"/>
  <c r="AD666" i="9"/>
  <c r="AD667" i="9"/>
  <c r="AD668" i="9"/>
  <c r="AD669" i="9"/>
  <c r="AD670" i="9"/>
  <c r="AD671" i="9"/>
  <c r="AD672" i="9"/>
  <c r="AD673" i="9"/>
  <c r="AD674" i="9"/>
  <c r="AD675" i="9"/>
  <c r="AD8" i="9"/>
  <c r="AC11" i="9"/>
  <c r="AC19" i="9"/>
  <c r="AC23" i="9"/>
  <c r="AC12" i="9" l="1"/>
  <c r="AC31" i="9"/>
  <c r="AC26" i="9"/>
  <c r="AC22" i="9"/>
  <c r="AC18" i="9"/>
  <c r="AC14" i="9"/>
  <c r="AC10" i="9"/>
  <c r="AD10" i="9" s="1"/>
  <c r="AC28" i="9"/>
  <c r="AC30" i="9"/>
  <c r="AC25" i="9"/>
  <c r="AC21" i="9"/>
  <c r="AC17" i="9"/>
  <c r="AD17" i="9" s="1"/>
  <c r="AC13" i="9"/>
  <c r="AC9" i="9"/>
  <c r="AC675" i="9"/>
  <c r="AC29" i="9"/>
  <c r="AC24" i="9"/>
  <c r="AC20" i="9"/>
  <c r="AC16" i="9"/>
  <c r="AC649" i="9"/>
  <c r="AC637" i="9"/>
  <c r="AC625" i="9"/>
  <c r="AC613" i="9"/>
  <c r="AC595" i="9"/>
  <c r="AC553" i="9"/>
  <c r="AC505" i="9"/>
  <c r="AC457" i="9"/>
  <c r="AC409" i="9"/>
  <c r="AC361" i="9"/>
  <c r="AC284" i="9"/>
  <c r="AC92" i="9"/>
  <c r="AC667" i="9"/>
  <c r="AC648" i="9"/>
  <c r="AC644" i="9"/>
  <c r="AC640" i="9"/>
  <c r="AC636" i="9"/>
  <c r="AC632" i="9"/>
  <c r="AC628" i="9"/>
  <c r="AC624" i="9"/>
  <c r="AC620" i="9"/>
  <c r="AC616" i="9"/>
  <c r="AC611" i="9"/>
  <c r="AC606" i="9"/>
  <c r="AC601" i="9"/>
  <c r="AC593" i="9"/>
  <c r="AC581" i="9"/>
  <c r="AC565" i="9"/>
  <c r="AC549" i="9"/>
  <c r="AC533" i="9"/>
  <c r="AC517" i="9"/>
  <c r="AC501" i="9"/>
  <c r="AC485" i="9"/>
  <c r="AC469" i="9"/>
  <c r="AC453" i="9"/>
  <c r="AC437" i="9"/>
  <c r="AC421" i="9"/>
  <c r="AC405" i="9"/>
  <c r="AC389" i="9"/>
  <c r="AC373" i="9"/>
  <c r="AC357" i="9"/>
  <c r="AC332" i="9"/>
  <c r="AC268" i="9"/>
  <c r="AC204" i="9"/>
  <c r="AC140" i="9"/>
  <c r="AC76" i="9"/>
  <c r="AC670" i="9"/>
  <c r="AC674" i="9"/>
  <c r="AC654" i="9"/>
  <c r="AC658" i="9"/>
  <c r="AC662" i="9"/>
  <c r="AC666" i="9"/>
  <c r="AC33" i="9"/>
  <c r="AC37" i="9"/>
  <c r="AC41" i="9"/>
  <c r="AD41" i="9" s="1"/>
  <c r="AC45" i="9"/>
  <c r="AC49" i="9"/>
  <c r="AC53" i="9"/>
  <c r="AC57" i="9"/>
  <c r="AC61" i="9"/>
  <c r="AC65" i="9"/>
  <c r="AC69" i="9"/>
  <c r="AC73" i="9"/>
  <c r="AC77" i="9"/>
  <c r="AC81" i="9"/>
  <c r="AC85" i="9"/>
  <c r="AC89" i="9"/>
  <c r="AC93" i="9"/>
  <c r="AC97" i="9"/>
  <c r="AC101" i="9"/>
  <c r="AC105" i="9"/>
  <c r="AC109" i="9"/>
  <c r="AC113" i="9"/>
  <c r="AC117" i="9"/>
  <c r="AC121" i="9"/>
  <c r="AC125" i="9"/>
  <c r="AC129" i="9"/>
  <c r="AC133" i="9"/>
  <c r="AC137" i="9"/>
  <c r="AC141" i="9"/>
  <c r="AC145" i="9"/>
  <c r="AC149" i="9"/>
  <c r="AC153" i="9"/>
  <c r="AC157" i="9"/>
  <c r="AC161" i="9"/>
  <c r="AC165" i="9"/>
  <c r="AC169" i="9"/>
  <c r="AC173" i="9"/>
  <c r="AC177" i="9"/>
  <c r="AC181" i="9"/>
  <c r="AC185" i="9"/>
  <c r="AC189" i="9"/>
  <c r="AC193" i="9"/>
  <c r="AC197" i="9"/>
  <c r="AC201" i="9"/>
  <c r="AC205" i="9"/>
  <c r="AC209" i="9"/>
  <c r="AC213" i="9"/>
  <c r="AC217" i="9"/>
  <c r="AC221" i="9"/>
  <c r="AC225" i="9"/>
  <c r="AC229" i="9"/>
  <c r="AC233" i="9"/>
  <c r="AC237" i="9"/>
  <c r="AC241" i="9"/>
  <c r="AC245" i="9"/>
  <c r="AC249" i="9"/>
  <c r="AC253" i="9"/>
  <c r="AC257" i="9"/>
  <c r="AC261" i="9"/>
  <c r="AC265" i="9"/>
  <c r="AC269" i="9"/>
  <c r="AC273" i="9"/>
  <c r="AC277" i="9"/>
  <c r="AC281" i="9"/>
  <c r="AC285" i="9"/>
  <c r="AC289" i="9"/>
  <c r="AC293" i="9"/>
  <c r="AC297" i="9"/>
  <c r="AC301" i="9"/>
  <c r="AC305" i="9"/>
  <c r="AC309" i="9"/>
  <c r="AC313" i="9"/>
  <c r="AC317" i="9"/>
  <c r="AC321" i="9"/>
  <c r="AC325" i="9"/>
  <c r="AC329" i="9"/>
  <c r="AC333" i="9"/>
  <c r="AC337" i="9"/>
  <c r="AC341" i="9"/>
  <c r="AC673" i="9"/>
  <c r="AC653" i="9"/>
  <c r="AC657" i="9"/>
  <c r="AC661" i="9"/>
  <c r="AC665" i="9"/>
  <c r="AC669" i="9"/>
  <c r="AC34" i="9"/>
  <c r="AD34" i="9" s="1"/>
  <c r="AC38" i="9"/>
  <c r="AC42" i="9"/>
  <c r="AC46" i="9"/>
  <c r="AC50" i="9"/>
  <c r="AC54" i="9"/>
  <c r="AC58" i="9"/>
  <c r="AC62" i="9"/>
  <c r="AC66" i="9"/>
  <c r="AC70" i="9"/>
  <c r="AC74" i="9"/>
  <c r="AC78" i="9"/>
  <c r="AC82" i="9"/>
  <c r="AC86" i="9"/>
  <c r="AC90" i="9"/>
  <c r="AC94" i="9"/>
  <c r="AC98" i="9"/>
  <c r="AC102" i="9"/>
  <c r="AC106" i="9"/>
  <c r="AC110" i="9"/>
  <c r="AC114" i="9"/>
  <c r="AC118" i="9"/>
  <c r="AC122" i="9"/>
  <c r="AC126" i="9"/>
  <c r="AC130" i="9"/>
  <c r="AC134" i="9"/>
  <c r="AC138" i="9"/>
  <c r="AC142" i="9"/>
  <c r="AC146" i="9"/>
  <c r="AC150" i="9"/>
  <c r="AC154" i="9"/>
  <c r="AC158" i="9"/>
  <c r="AC162" i="9"/>
  <c r="AC166" i="9"/>
  <c r="AC170" i="9"/>
  <c r="AC174" i="9"/>
  <c r="AC178" i="9"/>
  <c r="AC182" i="9"/>
  <c r="AC186" i="9"/>
  <c r="AC190" i="9"/>
  <c r="AC194" i="9"/>
  <c r="AC198" i="9"/>
  <c r="AC202" i="9"/>
  <c r="AC206" i="9"/>
  <c r="AC210" i="9"/>
  <c r="AC214" i="9"/>
  <c r="AC218" i="9"/>
  <c r="AC222" i="9"/>
  <c r="AC226" i="9"/>
  <c r="AC230" i="9"/>
  <c r="AC234" i="9"/>
  <c r="AC238" i="9"/>
  <c r="AC242" i="9"/>
  <c r="AC246" i="9"/>
  <c r="AC250" i="9"/>
  <c r="AC254" i="9"/>
  <c r="AC258" i="9"/>
  <c r="AC262" i="9"/>
  <c r="AC266" i="9"/>
  <c r="AC270" i="9"/>
  <c r="AC274" i="9"/>
  <c r="AC278" i="9"/>
  <c r="AC282" i="9"/>
  <c r="AC286" i="9"/>
  <c r="AC290" i="9"/>
  <c r="AC294" i="9"/>
  <c r="AC298" i="9"/>
  <c r="AC302" i="9"/>
  <c r="AC306" i="9"/>
  <c r="AC310" i="9"/>
  <c r="AC314" i="9"/>
  <c r="AC318" i="9"/>
  <c r="AC322" i="9"/>
  <c r="AC326" i="9"/>
  <c r="AC330" i="9"/>
  <c r="AC334" i="9"/>
  <c r="AC338" i="9"/>
  <c r="AC342" i="9"/>
  <c r="AC672" i="9"/>
  <c r="AC652" i="9"/>
  <c r="AC656" i="9"/>
  <c r="AC660" i="9"/>
  <c r="AC664" i="9"/>
  <c r="AC668" i="9"/>
  <c r="AC27" i="9"/>
  <c r="AC35" i="9"/>
  <c r="AC39" i="9"/>
  <c r="AC43" i="9"/>
  <c r="AC47" i="9"/>
  <c r="AC51" i="9"/>
  <c r="AC55" i="9"/>
  <c r="AC59" i="9"/>
  <c r="AC63" i="9"/>
  <c r="AC67" i="9"/>
  <c r="AC71" i="9"/>
  <c r="AC75" i="9"/>
  <c r="AC79" i="9"/>
  <c r="AC83" i="9"/>
  <c r="AC87" i="9"/>
  <c r="AC91" i="9"/>
  <c r="AC95" i="9"/>
  <c r="AC99" i="9"/>
  <c r="AC103" i="9"/>
  <c r="AC107" i="9"/>
  <c r="AC111" i="9"/>
  <c r="AC115" i="9"/>
  <c r="AC119" i="9"/>
  <c r="AC123" i="9"/>
  <c r="AC127" i="9"/>
  <c r="AC131" i="9"/>
  <c r="AC135" i="9"/>
  <c r="AC139" i="9"/>
  <c r="AC143" i="9"/>
  <c r="AC147" i="9"/>
  <c r="AC151" i="9"/>
  <c r="AC155" i="9"/>
  <c r="AC159" i="9"/>
  <c r="AC163" i="9"/>
  <c r="AC167" i="9"/>
  <c r="AC171" i="9"/>
  <c r="AC175" i="9"/>
  <c r="AC179" i="9"/>
  <c r="AC183" i="9"/>
  <c r="AC187" i="9"/>
  <c r="AC191" i="9"/>
  <c r="AC195" i="9"/>
  <c r="AC199" i="9"/>
  <c r="AC203" i="9"/>
  <c r="AC207" i="9"/>
  <c r="AC211" i="9"/>
  <c r="AC215" i="9"/>
  <c r="AC219" i="9"/>
  <c r="AC223" i="9"/>
  <c r="AC227" i="9"/>
  <c r="AC231" i="9"/>
  <c r="AC235" i="9"/>
  <c r="AC239" i="9"/>
  <c r="AC243" i="9"/>
  <c r="AC247" i="9"/>
  <c r="AC251" i="9"/>
  <c r="AC255" i="9"/>
  <c r="AC259" i="9"/>
  <c r="AC263" i="9"/>
  <c r="AC267" i="9"/>
  <c r="AC271" i="9"/>
  <c r="AC275" i="9"/>
  <c r="AC279" i="9"/>
  <c r="AC283" i="9"/>
  <c r="AC287" i="9"/>
  <c r="AC291" i="9"/>
  <c r="AC295" i="9"/>
  <c r="AC299" i="9"/>
  <c r="AC303" i="9"/>
  <c r="AC307" i="9"/>
  <c r="AC311" i="9"/>
  <c r="AC315" i="9"/>
  <c r="AC319" i="9"/>
  <c r="AC323" i="9"/>
  <c r="AC327" i="9"/>
  <c r="AC331" i="9"/>
  <c r="AC335" i="9"/>
  <c r="AC339" i="9"/>
  <c r="AC343" i="9"/>
  <c r="AC655" i="9"/>
  <c r="AC32" i="9"/>
  <c r="AC48" i="9"/>
  <c r="AC64" i="9"/>
  <c r="AC80" i="9"/>
  <c r="AC96" i="9"/>
  <c r="AC112" i="9"/>
  <c r="AC128" i="9"/>
  <c r="AC144" i="9"/>
  <c r="AC160" i="9"/>
  <c r="AC176" i="9"/>
  <c r="AC192" i="9"/>
  <c r="AC208" i="9"/>
  <c r="AC224" i="9"/>
  <c r="AC240" i="9"/>
  <c r="AC256" i="9"/>
  <c r="AC272" i="9"/>
  <c r="AC288" i="9"/>
  <c r="AC304" i="9"/>
  <c r="AC320" i="9"/>
  <c r="AC336" i="9"/>
  <c r="AC346" i="9"/>
  <c r="AC350" i="9"/>
  <c r="AC354" i="9"/>
  <c r="AC358" i="9"/>
  <c r="AC362" i="9"/>
  <c r="AC366" i="9"/>
  <c r="AC370" i="9"/>
  <c r="AC374" i="9"/>
  <c r="AC378" i="9"/>
  <c r="AC382" i="9"/>
  <c r="AC386" i="9"/>
  <c r="AC390" i="9"/>
  <c r="AC394" i="9"/>
  <c r="AC398" i="9"/>
  <c r="AC402" i="9"/>
  <c r="AC406" i="9"/>
  <c r="AC410" i="9"/>
  <c r="AC414" i="9"/>
  <c r="AC418" i="9"/>
  <c r="AC422" i="9"/>
  <c r="AC426" i="9"/>
  <c r="AC430" i="9"/>
  <c r="AC434" i="9"/>
  <c r="AC438" i="9"/>
  <c r="AC442" i="9"/>
  <c r="AC446" i="9"/>
  <c r="AC450" i="9"/>
  <c r="AC454" i="9"/>
  <c r="AC458" i="9"/>
  <c r="AC462" i="9"/>
  <c r="AC466" i="9"/>
  <c r="AC470" i="9"/>
  <c r="AC474" i="9"/>
  <c r="AC478" i="9"/>
  <c r="AC482" i="9"/>
  <c r="AC486" i="9"/>
  <c r="AC490" i="9"/>
  <c r="AC494" i="9"/>
  <c r="AC498" i="9"/>
  <c r="AC502" i="9"/>
  <c r="AC506" i="9"/>
  <c r="AC510" i="9"/>
  <c r="AC514" i="9"/>
  <c r="AC518" i="9"/>
  <c r="AC522" i="9"/>
  <c r="AC526" i="9"/>
  <c r="AC530" i="9"/>
  <c r="AC534" i="9"/>
  <c r="AC538" i="9"/>
  <c r="AC542" i="9"/>
  <c r="AC546" i="9"/>
  <c r="AC550" i="9"/>
  <c r="AC554" i="9"/>
  <c r="AC558" i="9"/>
  <c r="AC562" i="9"/>
  <c r="AC566" i="9"/>
  <c r="AC570" i="9"/>
  <c r="AC574" i="9"/>
  <c r="AC578" i="9"/>
  <c r="AC582" i="9"/>
  <c r="AC586" i="9"/>
  <c r="AC590" i="9"/>
  <c r="AC594" i="9"/>
  <c r="AC598" i="9"/>
  <c r="AC659" i="9"/>
  <c r="AC36" i="9"/>
  <c r="AC52" i="9"/>
  <c r="AC68" i="9"/>
  <c r="AC84" i="9"/>
  <c r="AC100" i="9"/>
  <c r="AC116" i="9"/>
  <c r="AC132" i="9"/>
  <c r="AC148" i="9"/>
  <c r="AC164" i="9"/>
  <c r="AC180" i="9"/>
  <c r="AC196" i="9"/>
  <c r="AC212" i="9"/>
  <c r="AC228" i="9"/>
  <c r="AC244" i="9"/>
  <c r="AC260" i="9"/>
  <c r="AC276" i="9"/>
  <c r="AC292" i="9"/>
  <c r="AC308" i="9"/>
  <c r="AC324" i="9"/>
  <c r="AC340" i="9"/>
  <c r="AC347" i="9"/>
  <c r="AC351" i="9"/>
  <c r="AC355" i="9"/>
  <c r="AC359" i="9"/>
  <c r="AC363" i="9"/>
  <c r="AC367" i="9"/>
  <c r="AC371" i="9"/>
  <c r="AC375" i="9"/>
  <c r="AC379" i="9"/>
  <c r="AC383" i="9"/>
  <c r="AC387" i="9"/>
  <c r="AC391" i="9"/>
  <c r="AC395" i="9"/>
  <c r="AC399" i="9"/>
  <c r="AC403" i="9"/>
  <c r="AC407" i="9"/>
  <c r="AC411" i="9"/>
  <c r="AC415" i="9"/>
  <c r="AC419" i="9"/>
  <c r="AC423" i="9"/>
  <c r="AC427" i="9"/>
  <c r="AC431" i="9"/>
  <c r="AC435" i="9"/>
  <c r="AC439" i="9"/>
  <c r="AC443" i="9"/>
  <c r="AC447" i="9"/>
  <c r="AC451" i="9"/>
  <c r="AC455" i="9"/>
  <c r="AC459" i="9"/>
  <c r="AC463" i="9"/>
  <c r="AC467" i="9"/>
  <c r="AC471" i="9"/>
  <c r="AC475" i="9"/>
  <c r="AC479" i="9"/>
  <c r="AC483" i="9"/>
  <c r="AC487" i="9"/>
  <c r="AC491" i="9"/>
  <c r="AC495" i="9"/>
  <c r="AC499" i="9"/>
  <c r="AC503" i="9"/>
  <c r="AC507" i="9"/>
  <c r="AC511" i="9"/>
  <c r="AC515" i="9"/>
  <c r="AC519" i="9"/>
  <c r="AC523" i="9"/>
  <c r="AC527" i="9"/>
  <c r="AC531" i="9"/>
  <c r="AC535" i="9"/>
  <c r="AC539" i="9"/>
  <c r="AC543" i="9"/>
  <c r="AC547" i="9"/>
  <c r="AC551" i="9"/>
  <c r="AC555" i="9"/>
  <c r="AC559" i="9"/>
  <c r="AC563" i="9"/>
  <c r="AC567" i="9"/>
  <c r="AC571" i="9"/>
  <c r="AC575" i="9"/>
  <c r="AC579" i="9"/>
  <c r="AC583" i="9"/>
  <c r="AC587" i="9"/>
  <c r="AC671" i="9"/>
  <c r="AC663" i="9"/>
  <c r="AC40" i="9"/>
  <c r="AC56" i="9"/>
  <c r="AC72" i="9"/>
  <c r="AC88" i="9"/>
  <c r="AC104" i="9"/>
  <c r="AC120" i="9"/>
  <c r="AC136" i="9"/>
  <c r="AC152" i="9"/>
  <c r="AC168" i="9"/>
  <c r="AC184" i="9"/>
  <c r="AC200" i="9"/>
  <c r="AC216" i="9"/>
  <c r="AC232" i="9"/>
  <c r="AC248" i="9"/>
  <c r="AC264" i="9"/>
  <c r="AC280" i="9"/>
  <c r="AC296" i="9"/>
  <c r="AC312" i="9"/>
  <c r="AC328" i="9"/>
  <c r="AC344" i="9"/>
  <c r="AC348" i="9"/>
  <c r="AC352" i="9"/>
  <c r="AC356" i="9"/>
  <c r="AC360" i="9"/>
  <c r="AC364" i="9"/>
  <c r="AC368" i="9"/>
  <c r="AC372" i="9"/>
  <c r="AC376" i="9"/>
  <c r="AC380" i="9"/>
  <c r="AC384" i="9"/>
  <c r="AC388" i="9"/>
  <c r="AC392" i="9"/>
  <c r="AC396" i="9"/>
  <c r="AC400" i="9"/>
  <c r="AC404" i="9"/>
  <c r="AC408" i="9"/>
  <c r="AC412" i="9"/>
  <c r="AC416" i="9"/>
  <c r="AC420" i="9"/>
  <c r="AC424" i="9"/>
  <c r="AC428" i="9"/>
  <c r="AC432" i="9"/>
  <c r="AC436" i="9"/>
  <c r="AC440" i="9"/>
  <c r="AC444" i="9"/>
  <c r="AC448" i="9"/>
  <c r="AC452" i="9"/>
  <c r="AC456" i="9"/>
  <c r="AC460" i="9"/>
  <c r="AC464" i="9"/>
  <c r="AC468" i="9"/>
  <c r="AC472" i="9"/>
  <c r="AC476" i="9"/>
  <c r="AC480" i="9"/>
  <c r="AC484" i="9"/>
  <c r="AC488" i="9"/>
  <c r="AC492" i="9"/>
  <c r="AC496" i="9"/>
  <c r="AC500" i="9"/>
  <c r="AC504" i="9"/>
  <c r="AC508" i="9"/>
  <c r="AC512" i="9"/>
  <c r="AC516" i="9"/>
  <c r="AC520" i="9"/>
  <c r="AC524" i="9"/>
  <c r="AC528" i="9"/>
  <c r="AC532" i="9"/>
  <c r="AC536" i="9"/>
  <c r="AC540" i="9"/>
  <c r="AC544" i="9"/>
  <c r="AC548" i="9"/>
  <c r="AC552" i="9"/>
  <c r="AC556" i="9"/>
  <c r="AC560" i="9"/>
  <c r="AC564" i="9"/>
  <c r="AC568" i="9"/>
  <c r="AC572" i="9"/>
  <c r="AC576" i="9"/>
  <c r="AC580" i="9"/>
  <c r="AC584" i="9"/>
  <c r="AC588" i="9"/>
  <c r="AC592" i="9"/>
  <c r="AC596" i="9"/>
  <c r="AC600" i="9"/>
  <c r="AC604" i="9"/>
  <c r="AC608" i="9"/>
  <c r="AC612" i="9"/>
  <c r="AC641" i="9"/>
  <c r="AC629" i="9"/>
  <c r="AC617" i="9"/>
  <c r="AC602" i="9"/>
  <c r="AC569" i="9"/>
  <c r="AC521" i="9"/>
  <c r="AC473" i="9"/>
  <c r="AC425" i="9"/>
  <c r="AC377" i="9"/>
  <c r="AC345" i="9"/>
  <c r="AC156" i="9"/>
  <c r="AC651" i="9"/>
  <c r="AC647" i="9"/>
  <c r="AC643" i="9"/>
  <c r="AC639" i="9"/>
  <c r="AC635" i="9"/>
  <c r="AC631" i="9"/>
  <c r="AC627" i="9"/>
  <c r="AC623" i="9"/>
  <c r="AC619" i="9"/>
  <c r="AC615" i="9"/>
  <c r="AC610" i="9"/>
  <c r="AC605" i="9"/>
  <c r="AC599" i="9"/>
  <c r="AC591" i="9"/>
  <c r="AC577" i="9"/>
  <c r="AC561" i="9"/>
  <c r="AC545" i="9"/>
  <c r="AC529" i="9"/>
  <c r="AC513" i="9"/>
  <c r="AC497" i="9"/>
  <c r="AC481" i="9"/>
  <c r="AC465" i="9"/>
  <c r="AC449" i="9"/>
  <c r="AC433" i="9"/>
  <c r="AC417" i="9"/>
  <c r="AC401" i="9"/>
  <c r="AC385" i="9"/>
  <c r="AC369" i="9"/>
  <c r="AC353" i="9"/>
  <c r="AC316" i="9"/>
  <c r="AC252" i="9"/>
  <c r="AC188" i="9"/>
  <c r="AC124" i="9"/>
  <c r="AC60" i="9"/>
  <c r="AC645" i="9"/>
  <c r="AC633" i="9"/>
  <c r="AC621" i="9"/>
  <c r="AC607" i="9"/>
  <c r="AC585" i="9"/>
  <c r="AC537" i="9"/>
  <c r="AC489" i="9"/>
  <c r="AC441" i="9"/>
  <c r="AC393" i="9"/>
  <c r="AC220" i="9"/>
  <c r="AC650" i="9"/>
  <c r="AC646" i="9"/>
  <c r="AC642" i="9"/>
  <c r="AC638" i="9"/>
  <c r="AC634" i="9"/>
  <c r="AC630" i="9"/>
  <c r="AC626" i="9"/>
  <c r="AC622" i="9"/>
  <c r="AC618" i="9"/>
  <c r="AC614" i="9"/>
  <c r="AC609" i="9"/>
  <c r="AC603" i="9"/>
  <c r="AC597" i="9"/>
  <c r="AC589" i="9"/>
  <c r="AC573" i="9"/>
  <c r="AC557" i="9"/>
  <c r="AC541" i="9"/>
  <c r="AC525" i="9"/>
  <c r="AC509" i="9"/>
  <c r="AC493" i="9"/>
  <c r="AC477" i="9"/>
  <c r="AC461" i="9"/>
  <c r="AC445" i="9"/>
  <c r="AC429" i="9"/>
  <c r="AC413" i="9"/>
  <c r="AC397" i="9"/>
  <c r="AC381" i="9"/>
  <c r="AC365" i="9"/>
  <c r="AC349" i="9"/>
  <c r="AC300" i="9"/>
  <c r="AC236" i="9"/>
  <c r="AC172" i="9"/>
  <c r="AC108" i="9"/>
  <c r="AC44" i="9"/>
  <c r="AC8" i="9"/>
  <c r="J12" i="9" l="1"/>
  <c r="I12" i="9" s="1"/>
  <c r="J11" i="9"/>
  <c r="I11" i="9" s="1"/>
  <c r="I13" i="9"/>
  <c r="I8" i="9"/>
  <c r="J13" i="9" l="1"/>
  <c r="J10" i="9" l="1"/>
  <c r="I10" i="9" s="1"/>
  <c r="J9" i="9"/>
  <c r="I9" i="9" s="1"/>
  <c r="I14" i="9" l="1"/>
</calcChain>
</file>

<file path=xl/sharedStrings.xml><?xml version="1.0" encoding="utf-8"?>
<sst xmlns="http://schemas.openxmlformats.org/spreadsheetml/2006/main" count="878" uniqueCount="105">
  <si>
    <t>NAME</t>
  </si>
  <si>
    <t>RANK</t>
  </si>
  <si>
    <t>GENDER</t>
  </si>
  <si>
    <t>F</t>
  </si>
  <si>
    <t>M</t>
  </si>
  <si>
    <t xml:space="preserve">Total PAX </t>
  </si>
  <si>
    <t>DV</t>
  </si>
  <si>
    <t>Single</t>
  </si>
  <si>
    <t>Double</t>
  </si>
  <si>
    <t>Open Bays</t>
  </si>
  <si>
    <t>Sub-Totals</t>
  </si>
  <si>
    <t>QA</t>
  </si>
  <si>
    <t>COMPLETE ALPHA ROSTER</t>
  </si>
  <si>
    <t>UNIT:</t>
  </si>
  <si>
    <t xml:space="preserve">POC: </t>
  </si>
  <si>
    <t>BLDG/ROOM</t>
  </si>
  <si>
    <t>/</t>
  </si>
  <si>
    <t>Signature</t>
  </si>
  <si>
    <t>SUMMARY</t>
  </si>
  <si>
    <t>Training Dates:</t>
  </si>
  <si>
    <t>POC Phone #:</t>
  </si>
  <si>
    <t>SFC</t>
  </si>
  <si>
    <t>1SG</t>
  </si>
  <si>
    <t>CPT</t>
  </si>
  <si>
    <t>MSG</t>
  </si>
  <si>
    <t>CSM</t>
  </si>
  <si>
    <t>WO1</t>
  </si>
  <si>
    <t>CW2</t>
  </si>
  <si>
    <t>CW3</t>
  </si>
  <si>
    <t>1LT</t>
  </si>
  <si>
    <t>COL</t>
  </si>
  <si>
    <t>MAJ</t>
  </si>
  <si>
    <t>PFC</t>
  </si>
  <si>
    <t>2LT</t>
  </si>
  <si>
    <t>PVT</t>
  </si>
  <si>
    <t>PV2</t>
  </si>
  <si>
    <t>SPC</t>
  </si>
  <si>
    <t>SGT</t>
  </si>
  <si>
    <t>SSG</t>
  </si>
  <si>
    <t>LTC</t>
  </si>
  <si>
    <t>GEN</t>
  </si>
  <si>
    <t>CW4</t>
  </si>
  <si>
    <t>CW5</t>
  </si>
  <si>
    <t>Open Bay</t>
  </si>
  <si>
    <t>2 Person Room</t>
  </si>
  <si>
    <t>1 Person Room</t>
  </si>
  <si>
    <t>VIP</t>
  </si>
  <si>
    <t>KEY</t>
  </si>
  <si>
    <t>CPL</t>
  </si>
  <si>
    <t>PO1</t>
  </si>
  <si>
    <t>GYSGT</t>
  </si>
  <si>
    <t>SSGT</t>
  </si>
  <si>
    <t>LCPL</t>
  </si>
  <si>
    <t>USN</t>
  </si>
  <si>
    <t>CAPT</t>
  </si>
  <si>
    <t>1STSGT</t>
  </si>
  <si>
    <t>MSGT</t>
  </si>
  <si>
    <t>ENTRIES</t>
  </si>
  <si>
    <t>USMC</t>
  </si>
  <si>
    <t>USA</t>
  </si>
  <si>
    <t>USAF</t>
  </si>
  <si>
    <t>MGYSGT</t>
  </si>
  <si>
    <t>SGTMAJ</t>
  </si>
  <si>
    <t>WO</t>
  </si>
  <si>
    <t>CWO2</t>
  </si>
  <si>
    <t>CWO3</t>
  </si>
  <si>
    <t>CWO4</t>
  </si>
  <si>
    <t>CWO5</t>
  </si>
  <si>
    <t>2NDLT</t>
  </si>
  <si>
    <t>1STLT</t>
  </si>
  <si>
    <t>LTCOL</t>
  </si>
  <si>
    <t>ENS</t>
  </si>
  <si>
    <t>LTJG</t>
  </si>
  <si>
    <t>LT</t>
  </si>
  <si>
    <t>LCDR</t>
  </si>
  <si>
    <t>CDR</t>
  </si>
  <si>
    <t>RDL</t>
  </si>
  <si>
    <t>ADM</t>
  </si>
  <si>
    <t>SGM</t>
  </si>
  <si>
    <t>SR</t>
  </si>
  <si>
    <t>SA</t>
  </si>
  <si>
    <t>SN</t>
  </si>
  <si>
    <t>PO3</t>
  </si>
  <si>
    <t>PO2</t>
  </si>
  <si>
    <t>CPO</t>
  </si>
  <si>
    <t>SCPO</t>
  </si>
  <si>
    <t>MCPO</t>
  </si>
  <si>
    <t>CMDCM</t>
  </si>
  <si>
    <t>AB</t>
  </si>
  <si>
    <t>AMN</t>
  </si>
  <si>
    <t>A1C</t>
  </si>
  <si>
    <t>SRA</t>
  </si>
  <si>
    <t>TSGT</t>
  </si>
  <si>
    <t>SMSGT</t>
  </si>
  <si>
    <t>CMSGT</t>
  </si>
  <si>
    <t>CCM</t>
  </si>
  <si>
    <t>2DLT</t>
  </si>
  <si>
    <t>1STL</t>
  </si>
  <si>
    <t>This spreadsheet is used to determine your scheduling and to maximumize efficient utilization and accommodate the most guests at Camp Navajo. It is also used to estimate billing reimbursement.</t>
  </si>
  <si>
    <t xml:space="preserve">IF YOUR PERSONNEL AREN'T LISTED HERE: Use and Army equivalent rank for comparable accomodations you expect for each individual please. Otherwise they will be grouped into Open Bays by gender. </t>
  </si>
  <si>
    <t>1 Person</t>
  </si>
  <si>
    <t>2 Person</t>
  </si>
  <si>
    <t>Rank</t>
  </si>
  <si>
    <t>Room</t>
  </si>
  <si>
    <t>CAPT*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</si>
</sst>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82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0" fillId="0" borderId="0" xfId="0" applyProtection="1">
      <protection hidden="1"/>
    </xf>
    <xf numFmtId="0" fontId="5" fillId="3" borderId="11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protection locked="0"/>
    </xf>
    <xf numFmtId="0" fontId="11" fillId="0" borderId="11" xfId="0" applyFont="1" applyBorder="1" applyProtection="1">
      <protection locked="0"/>
    </xf>
    <xf numFmtId="0" fontId="13" fillId="0" borderId="11" xfId="0" applyNumberFormat="1" applyFont="1" applyFill="1" applyBorder="1" applyAlignment="1" applyProtection="1">
      <alignment vertical="top" wrapText="1" readingOrder="1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1" fillId="11" borderId="11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0" fontId="1" fillId="11" borderId="2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9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0" fillId="7" borderId="23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8" borderId="24" xfId="0" applyFill="1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11" borderId="6" xfId="0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2" fillId="11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14" fontId="9" fillId="12" borderId="8" xfId="0" applyNumberFormat="1" applyFont="1" applyFill="1" applyBorder="1" applyAlignment="1" applyProtection="1">
      <alignment horizontal="left"/>
      <protection locked="0"/>
    </xf>
    <xf numFmtId="0" fontId="9" fillId="12" borderId="9" xfId="0" applyFont="1" applyFill="1" applyBorder="1" applyAlignment="1" applyProtection="1">
      <alignment horizontal="left"/>
      <protection locked="0"/>
    </xf>
    <xf numFmtId="0" fontId="9" fillId="12" borderId="10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12" borderId="8" xfId="0" applyFont="1" applyFill="1" applyBorder="1" applyAlignment="1" applyProtection="1">
      <alignment horizontal="left"/>
      <protection locked="0"/>
    </xf>
    <xf numFmtId="0" fontId="10" fillId="12" borderId="9" xfId="0" applyFont="1" applyFill="1" applyBorder="1" applyAlignment="1" applyProtection="1">
      <alignment horizontal="left"/>
      <protection locked="0"/>
    </xf>
    <xf numFmtId="0" fontId="10" fillId="12" borderId="10" xfId="0" applyFont="1" applyFill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11 2" xfId="2"/>
    <cellStyle name="Normal 2" xfId="3"/>
    <cellStyle name="Normal 89" xfId="1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rgb="FF92D050"/>
        </patternFill>
      </fill>
    </dxf>
    <dxf>
      <fill>
        <patternFill>
          <bgColor rgb="FFFF9B9B"/>
        </patternFill>
      </fill>
    </dxf>
  </dxfs>
  <tableStyles count="0" defaultTableStyle="TableStyleMedium2" defaultPivotStyle="PivotStyleLight16"/>
  <colors>
    <mruColors>
      <color rgb="FFFFFFCC"/>
      <color rgb="FFFF9B9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8"/>
  <sheetViews>
    <sheetView tabSelected="1" zoomScale="90" zoomScaleNormal="90" workbookViewId="0">
      <selection activeCell="C19" sqref="C19"/>
    </sheetView>
  </sheetViews>
  <sheetFormatPr defaultRowHeight="15" x14ac:dyDescent="0.25"/>
  <cols>
    <col min="1" max="1" width="18.42578125" style="80" bestFit="1" customWidth="1"/>
    <col min="2" max="3" width="15.7109375" style="80" customWidth="1"/>
    <col min="4" max="4" width="15.7109375" style="1" customWidth="1"/>
    <col min="5" max="5" width="20.7109375" style="1" customWidth="1"/>
    <col min="6" max="6" width="3.7109375" style="1" customWidth="1"/>
    <col min="7" max="7" width="15.42578125" style="1" bestFit="1" customWidth="1"/>
    <col min="8" max="9" width="9.7109375" style="1" customWidth="1"/>
    <col min="10" max="24" width="9.7109375" style="57" customWidth="1"/>
    <col min="25" max="28" width="9.140625" style="1"/>
    <col min="29" max="30" width="9.42578125" style="1" hidden="1" customWidth="1"/>
    <col min="31" max="31" width="0" style="1" hidden="1" customWidth="1"/>
    <col min="32" max="33" width="10.7109375" style="1" hidden="1" customWidth="1"/>
    <col min="34" max="16384" width="9.140625" style="1"/>
  </cols>
  <sheetData>
    <row r="1" spans="1:33" ht="23.25" x14ac:dyDescent="0.35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33" ht="15" customHeight="1" thickBot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AF2" s="21" t="s">
        <v>102</v>
      </c>
      <c r="AG2" s="21" t="s">
        <v>103</v>
      </c>
    </row>
    <row r="3" spans="1:33" ht="24" thickBot="1" x14ac:dyDescent="0.4">
      <c r="A3" s="22" t="s">
        <v>13</v>
      </c>
      <c r="B3" s="112"/>
      <c r="C3" s="101"/>
      <c r="D3" s="101"/>
      <c r="E3" s="102"/>
      <c r="F3" s="20"/>
      <c r="G3" s="115" t="s">
        <v>98</v>
      </c>
      <c r="H3" s="116"/>
      <c r="I3" s="116"/>
      <c r="J3" s="116"/>
      <c r="K3" s="116"/>
      <c r="L3" s="117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AF3" s="24" t="str">
        <f>'COMPLETE ALPHA ROSTER'!J32</f>
        <v>1LT</v>
      </c>
      <c r="AG3" s="21" t="s">
        <v>101</v>
      </c>
    </row>
    <row r="4" spans="1:33" ht="24" thickBot="1" x14ac:dyDescent="0.4">
      <c r="A4" s="22" t="s">
        <v>14</v>
      </c>
      <c r="B4" s="112"/>
      <c r="C4" s="113"/>
      <c r="D4" s="113"/>
      <c r="E4" s="114"/>
      <c r="F4" s="20"/>
      <c r="G4" s="118"/>
      <c r="H4" s="119"/>
      <c r="I4" s="119"/>
      <c r="J4" s="119"/>
      <c r="K4" s="119"/>
      <c r="L4" s="120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AF4" s="24" t="str">
        <f>'COMPLETE ALPHA ROSTER'!J28</f>
        <v>1SG</v>
      </c>
      <c r="AG4" s="21" t="s">
        <v>101</v>
      </c>
    </row>
    <row r="5" spans="1:33" ht="24" thickBot="1" x14ac:dyDescent="0.4">
      <c r="A5" s="22" t="s">
        <v>20</v>
      </c>
      <c r="B5" s="112"/>
      <c r="C5" s="101"/>
      <c r="D5" s="101"/>
      <c r="E5" s="102"/>
      <c r="F5" s="20"/>
      <c r="G5" s="121"/>
      <c r="H5" s="122"/>
      <c r="I5" s="122"/>
      <c r="J5" s="122"/>
      <c r="K5" s="122"/>
      <c r="L5" s="1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AF5" s="24" t="str">
        <f>'COMPLETE ALPHA ROSTER'!K33</f>
        <v>1STL</v>
      </c>
      <c r="AG5" s="21" t="s">
        <v>101</v>
      </c>
    </row>
    <row r="6" spans="1:33" ht="24" thickBot="1" x14ac:dyDescent="0.4">
      <c r="A6" s="22" t="s">
        <v>19</v>
      </c>
      <c r="B6" s="100"/>
      <c r="C6" s="101"/>
      <c r="D6" s="101"/>
      <c r="E6" s="102"/>
      <c r="F6" s="20"/>
      <c r="G6" s="111" t="s">
        <v>18</v>
      </c>
      <c r="H6" s="111"/>
      <c r="I6" s="111"/>
      <c r="J6" s="111"/>
      <c r="K6" s="111"/>
      <c r="L6" s="11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AF6" s="24" t="str">
        <f>'COMPLETE ALPHA ROSTER'!H33</f>
        <v>1STLT</v>
      </c>
      <c r="AG6" s="21" t="s">
        <v>101</v>
      </c>
    </row>
    <row r="7" spans="1:33" ht="15.75" thickBot="1" x14ac:dyDescent="0.3">
      <c r="A7" s="26" t="s">
        <v>0</v>
      </c>
      <c r="B7" s="26" t="s">
        <v>1</v>
      </c>
      <c r="C7" s="27" t="s">
        <v>2</v>
      </c>
      <c r="D7" s="27" t="s">
        <v>15</v>
      </c>
      <c r="E7" s="27" t="s">
        <v>17</v>
      </c>
      <c r="F7" s="28"/>
      <c r="G7" s="29"/>
      <c r="H7" s="30"/>
      <c r="I7" s="31" t="s">
        <v>4</v>
      </c>
      <c r="J7" s="32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F7" s="24" t="str">
        <f>'COMPLETE ALPHA ROSTER'!H28</f>
        <v>1STSGT</v>
      </c>
      <c r="AG7" s="21" t="s">
        <v>101</v>
      </c>
    </row>
    <row r="8" spans="1:33" ht="16.5" thickBot="1" x14ac:dyDescent="0.3">
      <c r="A8" s="19"/>
      <c r="B8" s="19"/>
      <c r="C8" s="16"/>
      <c r="D8" s="34" t="s">
        <v>16</v>
      </c>
      <c r="E8" s="35"/>
      <c r="F8" s="28"/>
      <c r="G8" s="36" t="s">
        <v>5</v>
      </c>
      <c r="H8" s="37"/>
      <c r="I8" s="105">
        <f>COUNTA(A8:A651)</f>
        <v>0</v>
      </c>
      <c r="J8" s="10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C8" s="1" t="e">
        <f>VLOOKUP(B8,'COMPLETE ALPHA ROSTER'!$AF$3:$AG$69,2)</f>
        <v>#N/A</v>
      </c>
      <c r="AD8" s="1">
        <f>IF(C8="F",AC8,0)</f>
        <v>0</v>
      </c>
      <c r="AF8" s="24" t="str">
        <f>'COMPLETE ALPHA ROSTER'!K32</f>
        <v>2DLT</v>
      </c>
      <c r="AG8" s="21" t="s">
        <v>101</v>
      </c>
    </row>
    <row r="9" spans="1:33" ht="15.75" x14ac:dyDescent="0.25">
      <c r="A9" s="19"/>
      <c r="B9" s="19"/>
      <c r="C9" s="13"/>
      <c r="D9" s="34" t="s">
        <v>16</v>
      </c>
      <c r="E9" s="34"/>
      <c r="F9" s="28"/>
      <c r="G9" s="38" t="s">
        <v>6</v>
      </c>
      <c r="H9" s="39"/>
      <c r="I9" s="40">
        <f>COUNTIF(AC8:AC651,"VIP")-J9</f>
        <v>0</v>
      </c>
      <c r="J9" s="41">
        <f>COUNTIF(AD8:AD651,"VIP")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AC9" s="1" t="e">
        <f>VLOOKUP(B9,'COMPLETE ALPHA ROSTER'!$AF$3:$AG$69,2)</f>
        <v>#N/A</v>
      </c>
      <c r="AD9" s="1">
        <f t="shared" ref="AD9:AD72" si="0">IF(C9="F",AC9,0)</f>
        <v>0</v>
      </c>
      <c r="AF9" s="24" t="str">
        <f>'COMPLETE ALPHA ROSTER'!J33</f>
        <v>2LT</v>
      </c>
      <c r="AG9" s="21" t="s">
        <v>101</v>
      </c>
    </row>
    <row r="10" spans="1:33" ht="15.75" x14ac:dyDescent="0.25">
      <c r="A10" s="19"/>
      <c r="B10" s="19"/>
      <c r="C10" s="13"/>
      <c r="D10" s="34" t="s">
        <v>16</v>
      </c>
      <c r="E10" s="34"/>
      <c r="F10" s="28"/>
      <c r="G10" s="42" t="s">
        <v>7</v>
      </c>
      <c r="H10" s="43"/>
      <c r="I10" s="40">
        <f>COUNTIF(AC8:AC651, "1 Person")-J10</f>
        <v>0</v>
      </c>
      <c r="J10" s="41">
        <f>COUNTIF(AD8:AD651, "1 Person")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C10" s="1" t="e">
        <f>VLOOKUP(B10,'COMPLETE ALPHA ROSTER'!$AF$3:$AG$69,2)</f>
        <v>#N/A</v>
      </c>
      <c r="AD10" s="1">
        <f t="shared" si="0"/>
        <v>0</v>
      </c>
      <c r="AF10" s="24" t="str">
        <f>'COMPLETE ALPHA ROSTER'!H32</f>
        <v>2NDLT</v>
      </c>
      <c r="AG10" s="21" t="s">
        <v>101</v>
      </c>
    </row>
    <row r="11" spans="1:33" ht="15.75" x14ac:dyDescent="0.25">
      <c r="A11" s="19"/>
      <c r="B11" s="19"/>
      <c r="C11" s="13"/>
      <c r="D11" s="34" t="s">
        <v>16</v>
      </c>
      <c r="E11" s="34"/>
      <c r="F11" s="28"/>
      <c r="G11" s="44" t="s">
        <v>8</v>
      </c>
      <c r="H11" s="45"/>
      <c r="I11" s="46">
        <f>COUNTIF(AC8:AC651, "2 Person")-J11</f>
        <v>0</v>
      </c>
      <c r="J11" s="47">
        <f>COUNTIF(AD8:AD651, "2 Person")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C11" s="1" t="e">
        <f>VLOOKUP(B11,'COMPLETE ALPHA ROSTER'!$AF$3:$AG$69,2)</f>
        <v>#N/A</v>
      </c>
      <c r="AD11" s="1">
        <f t="shared" si="0"/>
        <v>0</v>
      </c>
      <c r="AF11" s="24" t="str">
        <f>'COMPLETE ALPHA ROSTER'!K22</f>
        <v>A1C</v>
      </c>
      <c r="AG11" s="21" t="s">
        <v>43</v>
      </c>
    </row>
    <row r="12" spans="1:33" ht="15.75" x14ac:dyDescent="0.25">
      <c r="A12" s="19"/>
      <c r="B12" s="19"/>
      <c r="C12" s="13"/>
      <c r="D12" s="34" t="s">
        <v>16</v>
      </c>
      <c r="E12" s="34"/>
      <c r="F12" s="28"/>
      <c r="G12" s="48" t="s">
        <v>9</v>
      </c>
      <c r="H12" s="49"/>
      <c r="I12" s="46">
        <f>COUNTIF(AC8:AC651, "Open Bay")-J12</f>
        <v>0</v>
      </c>
      <c r="J12" s="47">
        <f>COUNTIF(AD8:AD651, "Open Bay")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C12" s="1" t="e">
        <f>VLOOKUP(B12,'COMPLETE ALPHA ROSTER'!$AF$3:$AG$69,2)</f>
        <v>#N/A</v>
      </c>
      <c r="AD12" s="1">
        <f t="shared" si="0"/>
        <v>0</v>
      </c>
      <c r="AF12" s="24" t="str">
        <f>'COMPLETE ALPHA ROSTER'!K20</f>
        <v>AB</v>
      </c>
      <c r="AG12" s="21" t="s">
        <v>43</v>
      </c>
    </row>
    <row r="13" spans="1:33" ht="16.5" thickBot="1" x14ac:dyDescent="0.3">
      <c r="A13" s="19"/>
      <c r="B13" s="19"/>
      <c r="C13" s="13"/>
      <c r="D13" s="34" t="s">
        <v>16</v>
      </c>
      <c r="E13" s="34"/>
      <c r="F13" s="28"/>
      <c r="G13" s="50" t="s">
        <v>10</v>
      </c>
      <c r="H13" s="51"/>
      <c r="I13" s="52">
        <f>COUNTIF(C8:C651, "M")</f>
        <v>0</v>
      </c>
      <c r="J13" s="53">
        <f>COUNTIF(C8:C651, "F")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C13" s="1" t="e">
        <f>VLOOKUP(B13,'COMPLETE ALPHA ROSTER'!$AF$3:$AG$69,2)</f>
        <v>#N/A</v>
      </c>
      <c r="AD13" s="1">
        <f t="shared" si="0"/>
        <v>0</v>
      </c>
      <c r="AF13" s="54" t="str">
        <f>'COMPLETE ALPHA ROSTER'!I43</f>
        <v>ADM</v>
      </c>
      <c r="AG13" s="21" t="s">
        <v>46</v>
      </c>
    </row>
    <row r="14" spans="1:33" ht="15.75" x14ac:dyDescent="0.25">
      <c r="A14" s="19"/>
      <c r="B14" s="19"/>
      <c r="C14" s="13"/>
      <c r="D14" s="34" t="s">
        <v>16</v>
      </c>
      <c r="E14" s="34"/>
      <c r="F14" s="28"/>
      <c r="G14" s="55" t="s">
        <v>11</v>
      </c>
      <c r="H14" s="56"/>
      <c r="I14" s="103">
        <f>J13+I13</f>
        <v>0</v>
      </c>
      <c r="J14" s="10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C14" s="1" t="e">
        <f>VLOOKUP(B14,'COMPLETE ALPHA ROSTER'!$AF$3:$AG$69,2)</f>
        <v>#N/A</v>
      </c>
      <c r="AD14" s="1">
        <f t="shared" si="0"/>
        <v>0</v>
      </c>
      <c r="AF14" s="24" t="str">
        <f>'COMPLETE ALPHA ROSTER'!K21</f>
        <v>AMN</v>
      </c>
      <c r="AG14" s="21" t="s">
        <v>43</v>
      </c>
    </row>
    <row r="15" spans="1:33" ht="16.5" thickBot="1" x14ac:dyDescent="0.3">
      <c r="A15" s="19"/>
      <c r="B15" s="19"/>
      <c r="C15" s="13"/>
      <c r="D15" s="34" t="s">
        <v>16</v>
      </c>
      <c r="E15" s="34"/>
      <c r="F15" s="28"/>
      <c r="AC15" s="1" t="e">
        <f>VLOOKUP(B15,'COMPLETE ALPHA ROSTER'!$AF$3:$AG$69,2)</f>
        <v>#N/A</v>
      </c>
      <c r="AD15" s="1">
        <f t="shared" si="0"/>
        <v>0</v>
      </c>
      <c r="AF15" s="24" t="str">
        <f>'COMPLETE ALPHA ROSTER'!H34</f>
        <v>CAPT</v>
      </c>
      <c r="AG15" s="21" t="s">
        <v>101</v>
      </c>
    </row>
    <row r="16" spans="1:33" ht="15.75" customHeight="1" x14ac:dyDescent="0.25">
      <c r="A16" s="19"/>
      <c r="B16" s="19"/>
      <c r="C16" s="13"/>
      <c r="D16" s="34" t="s">
        <v>16</v>
      </c>
      <c r="E16" s="34"/>
      <c r="F16" s="28"/>
      <c r="G16" s="85" t="s">
        <v>47</v>
      </c>
      <c r="H16" s="86"/>
      <c r="I16" s="86"/>
      <c r="J16" s="86"/>
      <c r="K16" s="86"/>
      <c r="L16" s="87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AC16" s="1" t="e">
        <f>VLOOKUP(B16,'COMPLETE ALPHA ROSTER'!$AF$3:$AG$69,2)</f>
        <v>#N/A</v>
      </c>
      <c r="AD16" s="1">
        <f t="shared" si="0"/>
        <v>0</v>
      </c>
      <c r="AF16" s="54" t="str">
        <f>'COMPLETE ALPHA ROSTER'!I41</f>
        <v>CAPT*</v>
      </c>
      <c r="AG16" s="21" t="s">
        <v>46</v>
      </c>
    </row>
    <row r="17" spans="1:33" ht="15.75" customHeight="1" x14ac:dyDescent="0.25">
      <c r="A17" s="19"/>
      <c r="B17" s="19"/>
      <c r="C17" s="13"/>
      <c r="D17" s="34" t="s">
        <v>16</v>
      </c>
      <c r="E17" s="34"/>
      <c r="F17" s="28"/>
      <c r="G17" s="88"/>
      <c r="H17" s="89"/>
      <c r="I17" s="89"/>
      <c r="J17" s="89"/>
      <c r="K17" s="89"/>
      <c r="L17" s="90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AC17" s="1" t="e">
        <f>VLOOKUP(B17,'COMPLETE ALPHA ROSTER'!$AF$3:$AG$69,2)</f>
        <v>#N/A</v>
      </c>
      <c r="AD17" s="1">
        <f t="shared" si="0"/>
        <v>0</v>
      </c>
      <c r="AF17" s="24" t="str">
        <f>'COMPLETE ALPHA ROSTER'!K36</f>
        <v>CCM</v>
      </c>
      <c r="AG17" s="21" t="s">
        <v>100</v>
      </c>
    </row>
    <row r="18" spans="1:33" ht="16.5" customHeight="1" thickBot="1" x14ac:dyDescent="0.3">
      <c r="A18" s="19"/>
      <c r="B18" s="19"/>
      <c r="C18" s="13"/>
      <c r="D18" s="34" t="s">
        <v>16</v>
      </c>
      <c r="E18" s="34"/>
      <c r="F18" s="28"/>
      <c r="G18" s="59"/>
      <c r="H18" s="107" t="s">
        <v>57</v>
      </c>
      <c r="I18" s="108"/>
      <c r="J18" s="108"/>
      <c r="K18" s="108"/>
      <c r="L18" s="10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AC18" s="1" t="e">
        <f>VLOOKUP(B18,'COMPLETE ALPHA ROSTER'!$AF$3:$AG$69,2)</f>
        <v>#N/A</v>
      </c>
      <c r="AD18" s="1">
        <f t="shared" si="0"/>
        <v>0</v>
      </c>
      <c r="AF18" s="24" t="str">
        <f>'COMPLETE ALPHA ROSTER'!I40</f>
        <v>CDR</v>
      </c>
      <c r="AG18" s="21" t="s">
        <v>100</v>
      </c>
    </row>
    <row r="19" spans="1:33" ht="16.5" thickBot="1" x14ac:dyDescent="0.3">
      <c r="A19" s="19"/>
      <c r="B19" s="19"/>
      <c r="C19" s="13"/>
      <c r="D19" s="34" t="s">
        <v>16</v>
      </c>
      <c r="E19" s="34"/>
      <c r="F19" s="28"/>
      <c r="G19" s="61"/>
      <c r="H19" s="61" t="s">
        <v>58</v>
      </c>
      <c r="I19" s="61" t="s">
        <v>53</v>
      </c>
      <c r="J19" s="61" t="s">
        <v>59</v>
      </c>
      <c r="K19" s="62" t="s">
        <v>60</v>
      </c>
      <c r="L19" s="63" t="s">
        <v>2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AC19" s="1" t="e">
        <f>VLOOKUP(B19,'COMPLETE ALPHA ROSTER'!$AF$3:$AG$69,2)</f>
        <v>#N/A</v>
      </c>
      <c r="AD19" s="1">
        <f t="shared" si="0"/>
        <v>0</v>
      </c>
      <c r="AF19" s="24" t="str">
        <f>'COMPLETE ALPHA ROSTER'!I36</f>
        <v>CMDCM</v>
      </c>
      <c r="AG19" s="21" t="s">
        <v>100</v>
      </c>
    </row>
    <row r="20" spans="1:33" ht="15.75" x14ac:dyDescent="0.25">
      <c r="A20" s="19"/>
      <c r="B20" s="19"/>
      <c r="C20" s="13"/>
      <c r="D20" s="34" t="s">
        <v>16</v>
      </c>
      <c r="E20" s="34"/>
      <c r="F20" s="28"/>
      <c r="G20" s="59" t="s">
        <v>43</v>
      </c>
      <c r="H20" s="64" t="s">
        <v>34</v>
      </c>
      <c r="I20" s="65" t="s">
        <v>79</v>
      </c>
      <c r="J20" s="66" t="s">
        <v>34</v>
      </c>
      <c r="K20" s="66" t="s">
        <v>88</v>
      </c>
      <c r="L20" s="67" t="s">
        <v>3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AC20" s="1" t="e">
        <f>VLOOKUP(B20,'COMPLETE ALPHA ROSTER'!$AF$3:$AG$69,2)</f>
        <v>#N/A</v>
      </c>
      <c r="AD20" s="1">
        <f t="shared" si="0"/>
        <v>0</v>
      </c>
      <c r="AF20" s="24" t="str">
        <f>'COMPLETE ALPHA ROSTER'!K35</f>
        <v>CMSGT</v>
      </c>
      <c r="AG20" s="21" t="s">
        <v>100</v>
      </c>
    </row>
    <row r="21" spans="1:33" ht="14.25" customHeight="1" x14ac:dyDescent="0.25">
      <c r="A21" s="19"/>
      <c r="B21" s="19"/>
      <c r="C21" s="13"/>
      <c r="D21" s="34" t="s">
        <v>16</v>
      </c>
      <c r="E21" s="34"/>
      <c r="F21" s="28"/>
      <c r="G21" s="59" t="s">
        <v>43</v>
      </c>
      <c r="H21" s="64" t="s">
        <v>32</v>
      </c>
      <c r="I21" s="65" t="s">
        <v>80</v>
      </c>
      <c r="J21" s="69" t="s">
        <v>35</v>
      </c>
      <c r="K21" s="69" t="s">
        <v>89</v>
      </c>
      <c r="L21" s="70" t="s">
        <v>4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AC21" s="1" t="e">
        <f>VLOOKUP(B21,'COMPLETE ALPHA ROSTER'!$AF$3:$AG$69,2)</f>
        <v>#N/A</v>
      </c>
      <c r="AD21" s="1">
        <f t="shared" si="0"/>
        <v>0</v>
      </c>
      <c r="AF21" s="24" t="str">
        <f>'COMPLETE ALPHA ROSTER'!K41</f>
        <v>COL</v>
      </c>
      <c r="AG21" s="21" t="s">
        <v>46</v>
      </c>
    </row>
    <row r="22" spans="1:33" ht="15.75" x14ac:dyDescent="0.25">
      <c r="A22" s="19"/>
      <c r="B22" s="19"/>
      <c r="C22" s="13"/>
      <c r="D22" s="34" t="s">
        <v>16</v>
      </c>
      <c r="E22" s="34"/>
      <c r="F22" s="28"/>
      <c r="G22" s="59" t="s">
        <v>43</v>
      </c>
      <c r="H22" s="64" t="s">
        <v>52</v>
      </c>
      <c r="I22" s="65" t="s">
        <v>81</v>
      </c>
      <c r="J22" s="69" t="s">
        <v>32</v>
      </c>
      <c r="K22" s="69" t="s">
        <v>90</v>
      </c>
      <c r="L22" s="71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AC22" s="1" t="e">
        <f>VLOOKUP(B22,'COMPLETE ALPHA ROSTER'!$AF$3:$AG$69,2)</f>
        <v>#N/A</v>
      </c>
      <c r="AD22" s="1">
        <f t="shared" si="0"/>
        <v>0</v>
      </c>
      <c r="AF22" s="72" t="str">
        <f>'COMPLETE ALPHA ROSTER'!H23</f>
        <v>CPL</v>
      </c>
      <c r="AG22" s="21" t="s">
        <v>43</v>
      </c>
    </row>
    <row r="23" spans="1:33" ht="15.75" x14ac:dyDescent="0.25">
      <c r="A23" s="19"/>
      <c r="B23" s="19"/>
      <c r="C23" s="13"/>
      <c r="D23" s="34" t="s">
        <v>16</v>
      </c>
      <c r="E23" s="34"/>
      <c r="F23" s="28"/>
      <c r="G23" s="59" t="s">
        <v>43</v>
      </c>
      <c r="H23" s="64" t="s">
        <v>48</v>
      </c>
      <c r="I23" s="65" t="s">
        <v>82</v>
      </c>
      <c r="J23" s="69" t="s">
        <v>36</v>
      </c>
      <c r="K23" s="69" t="s">
        <v>91</v>
      </c>
      <c r="L23" s="71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AC23" s="1" t="e">
        <f>VLOOKUP(B23,'COMPLETE ALPHA ROSTER'!$AF$3:$AG$69,2)</f>
        <v>#N/A</v>
      </c>
      <c r="AD23" s="1">
        <f t="shared" si="0"/>
        <v>0</v>
      </c>
      <c r="AF23" s="24" t="str">
        <f>'COMPLETE ALPHA ROSTER'!I26</f>
        <v>CPO</v>
      </c>
      <c r="AG23" s="21" t="s">
        <v>101</v>
      </c>
    </row>
    <row r="24" spans="1:33" ht="16.5" thickBot="1" x14ac:dyDescent="0.3">
      <c r="A24" s="19"/>
      <c r="B24" s="19"/>
      <c r="C24" s="13"/>
      <c r="D24" s="34" t="s">
        <v>16</v>
      </c>
      <c r="E24" s="34"/>
      <c r="F24" s="28"/>
      <c r="G24" s="59" t="s">
        <v>43</v>
      </c>
      <c r="H24" s="64" t="s">
        <v>37</v>
      </c>
      <c r="I24" s="65" t="s">
        <v>83</v>
      </c>
      <c r="J24" s="69" t="s">
        <v>37</v>
      </c>
      <c r="K24" s="69" t="s">
        <v>51</v>
      </c>
      <c r="L24" s="71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AC24" s="1" t="e">
        <f>VLOOKUP(B24,'COMPLETE ALPHA ROSTER'!$AF$3:$AG$69,2)</f>
        <v>#N/A</v>
      </c>
      <c r="AD24" s="1">
        <f t="shared" si="0"/>
        <v>0</v>
      </c>
      <c r="AF24" s="24" t="str">
        <f>'COMPLETE ALPHA ROSTER'!J34</f>
        <v>CPT</v>
      </c>
      <c r="AG24" s="21" t="s">
        <v>101</v>
      </c>
    </row>
    <row r="25" spans="1:33" ht="16.5" thickBot="1" x14ac:dyDescent="0.3">
      <c r="A25" s="19"/>
      <c r="B25" s="19"/>
      <c r="C25" s="13"/>
      <c r="D25" s="34" t="s">
        <v>16</v>
      </c>
      <c r="E25" s="34"/>
      <c r="F25" s="28"/>
      <c r="G25" s="59" t="s">
        <v>43</v>
      </c>
      <c r="H25" s="64" t="s">
        <v>51</v>
      </c>
      <c r="I25" s="65" t="s">
        <v>49</v>
      </c>
      <c r="J25" s="73" t="s">
        <v>38</v>
      </c>
      <c r="K25" s="69" t="s">
        <v>92</v>
      </c>
      <c r="L25" s="71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AC25" s="1" t="e">
        <f>VLOOKUP(B25,'COMPLETE ALPHA ROSTER'!$AF$3:$AG$69,2)</f>
        <v>#N/A</v>
      </c>
      <c r="AD25" s="1">
        <f t="shared" si="0"/>
        <v>0</v>
      </c>
      <c r="AF25" s="24" t="str">
        <f>'COMPLETE ALPHA ROSTER'!J36</f>
        <v>CSM</v>
      </c>
      <c r="AG25" s="21" t="s">
        <v>100</v>
      </c>
    </row>
    <row r="26" spans="1:33" ht="15.75" x14ac:dyDescent="0.25">
      <c r="A26" s="19"/>
      <c r="B26" s="19"/>
      <c r="C26" s="13"/>
      <c r="D26" s="34" t="s">
        <v>16</v>
      </c>
      <c r="E26" s="34"/>
      <c r="F26" s="28"/>
      <c r="G26" s="59" t="s">
        <v>44</v>
      </c>
      <c r="H26" s="64" t="s">
        <v>50</v>
      </c>
      <c r="I26" s="65" t="s">
        <v>84</v>
      </c>
      <c r="J26" s="69" t="s">
        <v>21</v>
      </c>
      <c r="K26" s="69" t="s">
        <v>56</v>
      </c>
      <c r="L26" s="71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AC26" s="1" t="e">
        <f>VLOOKUP(B26,'COMPLETE ALPHA ROSTER'!$AF$3:$AG$69,2)</f>
        <v>#N/A</v>
      </c>
      <c r="AD26" s="1">
        <f t="shared" si="0"/>
        <v>0</v>
      </c>
      <c r="AF26" s="24" t="str">
        <f>'COMPLETE ALPHA ROSTER'!J30</f>
        <v>CW2</v>
      </c>
      <c r="AG26" s="21" t="s">
        <v>101</v>
      </c>
    </row>
    <row r="27" spans="1:33" ht="15.75" x14ac:dyDescent="0.25">
      <c r="A27" s="19"/>
      <c r="B27" s="19"/>
      <c r="C27" s="13"/>
      <c r="D27" s="34" t="s">
        <v>16</v>
      </c>
      <c r="E27" s="34"/>
      <c r="F27" s="28"/>
      <c r="G27" s="59" t="s">
        <v>44</v>
      </c>
      <c r="H27" s="64" t="s">
        <v>56</v>
      </c>
      <c r="I27" s="65" t="s">
        <v>85</v>
      </c>
      <c r="J27" s="69" t="s">
        <v>24</v>
      </c>
      <c r="K27" s="69" t="s">
        <v>93</v>
      </c>
      <c r="L27" s="71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AC27" s="1" t="e">
        <f>VLOOKUP(B27,'COMPLETE ALPHA ROSTER'!$AF$3:$AG$69,2)</f>
        <v>#N/A</v>
      </c>
      <c r="AD27" s="1">
        <f t="shared" si="0"/>
        <v>0</v>
      </c>
      <c r="AF27" s="24" t="str">
        <f>'COMPLETE ALPHA ROSTER'!J31</f>
        <v>CW3</v>
      </c>
      <c r="AG27" s="21" t="s">
        <v>101</v>
      </c>
    </row>
    <row r="28" spans="1:33" ht="15.75" x14ac:dyDescent="0.25">
      <c r="A28" s="19"/>
      <c r="B28" s="19"/>
      <c r="C28" s="13"/>
      <c r="D28" s="34" t="s">
        <v>16</v>
      </c>
      <c r="E28" s="34"/>
      <c r="F28" s="28"/>
      <c r="G28" s="59" t="s">
        <v>44</v>
      </c>
      <c r="H28" s="64" t="s">
        <v>55</v>
      </c>
      <c r="I28" s="65"/>
      <c r="J28" s="69" t="s">
        <v>22</v>
      </c>
      <c r="K28" s="69"/>
      <c r="L28" s="71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AC28" s="1" t="e">
        <f>VLOOKUP(B28,'COMPLETE ALPHA ROSTER'!$AF$3:$AG$69,2)</f>
        <v>#N/A</v>
      </c>
      <c r="AD28" s="1">
        <f t="shared" si="0"/>
        <v>0</v>
      </c>
      <c r="AF28" s="24" t="str">
        <f>'COMPLETE ALPHA ROSTER'!J37</f>
        <v>CW4</v>
      </c>
      <c r="AG28" s="21" t="s">
        <v>100</v>
      </c>
    </row>
    <row r="29" spans="1:33" ht="15.75" x14ac:dyDescent="0.25">
      <c r="A29" s="19"/>
      <c r="B29" s="19"/>
      <c r="C29" s="13"/>
      <c r="D29" s="34" t="s">
        <v>16</v>
      </c>
      <c r="E29" s="34"/>
      <c r="F29" s="28"/>
      <c r="G29" s="59" t="s">
        <v>44</v>
      </c>
      <c r="H29" s="74" t="s">
        <v>63</v>
      </c>
      <c r="I29" s="65" t="s">
        <v>26</v>
      </c>
      <c r="J29" s="69" t="s">
        <v>26</v>
      </c>
      <c r="K29" s="69"/>
      <c r="L29" s="71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AC29" s="1" t="e">
        <f>VLOOKUP(B29,'COMPLETE ALPHA ROSTER'!$AF$3:$AG$69,2)</f>
        <v>#N/A</v>
      </c>
      <c r="AD29" s="1">
        <f t="shared" si="0"/>
        <v>0</v>
      </c>
      <c r="AF29" s="24" t="str">
        <f>'COMPLETE ALPHA ROSTER'!J38</f>
        <v>CW5</v>
      </c>
      <c r="AG29" s="21" t="s">
        <v>100</v>
      </c>
    </row>
    <row r="30" spans="1:33" ht="15.75" x14ac:dyDescent="0.25">
      <c r="A30" s="19"/>
      <c r="B30" s="19"/>
      <c r="C30" s="13"/>
      <c r="D30" s="34" t="s">
        <v>16</v>
      </c>
      <c r="E30" s="34"/>
      <c r="F30" s="28"/>
      <c r="G30" s="59" t="s">
        <v>44</v>
      </c>
      <c r="H30" s="74" t="s">
        <v>64</v>
      </c>
      <c r="I30" s="65" t="s">
        <v>64</v>
      </c>
      <c r="J30" s="69" t="s">
        <v>27</v>
      </c>
      <c r="K30" s="69"/>
      <c r="L30" s="71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AC30" s="1" t="e">
        <f>VLOOKUP(B30,'COMPLETE ALPHA ROSTER'!$AF$3:$AG$69,2)</f>
        <v>#N/A</v>
      </c>
      <c r="AD30" s="1">
        <f t="shared" si="0"/>
        <v>0</v>
      </c>
      <c r="AF30" s="24" t="str">
        <f>'COMPLETE ALPHA ROSTER'!H30</f>
        <v>CWO2</v>
      </c>
      <c r="AG30" s="21" t="s">
        <v>101</v>
      </c>
    </row>
    <row r="31" spans="1:33" ht="15.75" x14ac:dyDescent="0.25">
      <c r="A31" s="19"/>
      <c r="B31" s="19"/>
      <c r="C31" s="13"/>
      <c r="D31" s="34" t="s">
        <v>16</v>
      </c>
      <c r="E31" s="33"/>
      <c r="F31" s="28"/>
      <c r="G31" s="59" t="s">
        <v>44</v>
      </c>
      <c r="H31" s="64" t="s">
        <v>65</v>
      </c>
      <c r="I31" s="65" t="s">
        <v>65</v>
      </c>
      <c r="J31" s="69" t="s">
        <v>28</v>
      </c>
      <c r="K31" s="69"/>
      <c r="L31" s="71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AC31" s="1" t="e">
        <f>VLOOKUP(B31,'COMPLETE ALPHA ROSTER'!$AF$3:$AG$69,2)</f>
        <v>#N/A</v>
      </c>
      <c r="AD31" s="1">
        <f t="shared" si="0"/>
        <v>0</v>
      </c>
      <c r="AF31" s="24" t="str">
        <f>'COMPLETE ALPHA ROSTER'!I31</f>
        <v>CWO3</v>
      </c>
      <c r="AG31" s="21" t="s">
        <v>101</v>
      </c>
    </row>
    <row r="32" spans="1:33" ht="15.75" x14ac:dyDescent="0.25">
      <c r="A32" s="19"/>
      <c r="B32" s="19"/>
      <c r="C32" s="16"/>
      <c r="D32" s="34" t="s">
        <v>16</v>
      </c>
      <c r="E32" s="33"/>
      <c r="F32" s="28"/>
      <c r="G32" s="59" t="s">
        <v>44</v>
      </c>
      <c r="H32" s="64" t="s">
        <v>68</v>
      </c>
      <c r="I32" s="64" t="s">
        <v>71</v>
      </c>
      <c r="J32" s="69" t="s">
        <v>29</v>
      </c>
      <c r="K32" s="69" t="s">
        <v>96</v>
      </c>
      <c r="L32" s="71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AC32" s="1" t="e">
        <f>VLOOKUP(B32,'COMPLETE ALPHA ROSTER'!$AF$3:$AG$69,2)</f>
        <v>#N/A</v>
      </c>
      <c r="AD32" s="1">
        <f t="shared" si="0"/>
        <v>0</v>
      </c>
      <c r="AF32" s="24" t="str">
        <f>'COMPLETE ALPHA ROSTER'!I37</f>
        <v>CWO4</v>
      </c>
      <c r="AG32" s="21" t="s">
        <v>100</v>
      </c>
    </row>
    <row r="33" spans="1:33" ht="16.5" thickBot="1" x14ac:dyDescent="0.3">
      <c r="A33" s="19"/>
      <c r="B33" s="19"/>
      <c r="C33" s="13"/>
      <c r="D33" s="34" t="s">
        <v>16</v>
      </c>
      <c r="E33" s="34"/>
      <c r="F33" s="28"/>
      <c r="G33" s="59" t="s">
        <v>44</v>
      </c>
      <c r="H33" s="64" t="s">
        <v>69</v>
      </c>
      <c r="I33" s="65" t="s">
        <v>72</v>
      </c>
      <c r="J33" s="69" t="s">
        <v>33</v>
      </c>
      <c r="K33" s="69" t="s">
        <v>97</v>
      </c>
      <c r="L33" s="71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AC33" s="1" t="e">
        <f>VLOOKUP(B33,'COMPLETE ALPHA ROSTER'!$AF$3:$AG$69,2)</f>
        <v>#N/A</v>
      </c>
      <c r="AD33" s="1">
        <f t="shared" si="0"/>
        <v>0</v>
      </c>
      <c r="AF33" s="24" t="str">
        <f>'COMPLETE ALPHA ROSTER'!I38</f>
        <v>CWO5</v>
      </c>
      <c r="AG33" s="21" t="s">
        <v>100</v>
      </c>
    </row>
    <row r="34" spans="1:33" ht="16.5" thickBot="1" x14ac:dyDescent="0.3">
      <c r="A34" s="19"/>
      <c r="B34" s="19"/>
      <c r="C34" s="13"/>
      <c r="D34" s="34" t="s">
        <v>16</v>
      </c>
      <c r="E34" s="34"/>
      <c r="F34" s="28"/>
      <c r="G34" s="59" t="s">
        <v>44</v>
      </c>
      <c r="H34" s="64" t="s">
        <v>54</v>
      </c>
      <c r="I34" s="65" t="s">
        <v>73</v>
      </c>
      <c r="J34" s="73" t="s">
        <v>23</v>
      </c>
      <c r="K34" s="69" t="s">
        <v>54</v>
      </c>
      <c r="L34" s="71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AC34" s="1" t="e">
        <f>VLOOKUP(B34,'COMPLETE ALPHA ROSTER'!$AF$3:$AG$69,2)</f>
        <v>#N/A</v>
      </c>
      <c r="AD34" s="1">
        <f t="shared" si="0"/>
        <v>0</v>
      </c>
      <c r="AF34" s="24" t="str">
        <f>'COMPLETE ALPHA ROSTER'!I32</f>
        <v>ENS</v>
      </c>
      <c r="AG34" s="21" t="s">
        <v>101</v>
      </c>
    </row>
    <row r="35" spans="1:33" ht="15.75" x14ac:dyDescent="0.25">
      <c r="A35" s="19"/>
      <c r="B35" s="19"/>
      <c r="C35" s="13"/>
      <c r="D35" s="34" t="s">
        <v>16</v>
      </c>
      <c r="E35" s="34"/>
      <c r="F35" s="28"/>
      <c r="G35" s="59" t="s">
        <v>45</v>
      </c>
      <c r="H35" s="64" t="s">
        <v>61</v>
      </c>
      <c r="I35" s="65" t="s">
        <v>86</v>
      </c>
      <c r="J35" s="69" t="s">
        <v>78</v>
      </c>
      <c r="K35" s="69" t="s">
        <v>94</v>
      </c>
      <c r="L35" s="71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AC35" s="1" t="e">
        <f>VLOOKUP(B35,'COMPLETE ALPHA ROSTER'!$AF$3:$AG$69,2)</f>
        <v>#N/A</v>
      </c>
      <c r="AD35" s="1">
        <f t="shared" si="0"/>
        <v>0</v>
      </c>
      <c r="AF35" s="24" t="str">
        <f>'COMPLETE ALPHA ROSTER'!K42</f>
        <v>GEN</v>
      </c>
      <c r="AG35" s="21" t="s">
        <v>46</v>
      </c>
    </row>
    <row r="36" spans="1:33" ht="15.75" x14ac:dyDescent="0.25">
      <c r="A36" s="19"/>
      <c r="B36" s="19"/>
      <c r="C36" s="13"/>
      <c r="D36" s="34" t="s">
        <v>16</v>
      </c>
      <c r="E36" s="34"/>
      <c r="F36" s="28"/>
      <c r="G36" s="59" t="s">
        <v>45</v>
      </c>
      <c r="H36" s="64" t="s">
        <v>62</v>
      </c>
      <c r="I36" s="65" t="s">
        <v>87</v>
      </c>
      <c r="J36" s="69" t="s">
        <v>25</v>
      </c>
      <c r="K36" s="69" t="s">
        <v>95</v>
      </c>
      <c r="L36" s="71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AC36" s="1" t="e">
        <f>VLOOKUP(B36,'COMPLETE ALPHA ROSTER'!$AF$3:$AG$69,2)</f>
        <v>#N/A</v>
      </c>
      <c r="AD36" s="1">
        <f t="shared" si="0"/>
        <v>0</v>
      </c>
      <c r="AF36" s="24" t="str">
        <f>'COMPLETE ALPHA ROSTER'!H26</f>
        <v>GYSGT</v>
      </c>
      <c r="AG36" s="21" t="s">
        <v>101</v>
      </c>
    </row>
    <row r="37" spans="1:33" ht="15.75" x14ac:dyDescent="0.25">
      <c r="A37" s="19"/>
      <c r="B37" s="19"/>
      <c r="C37" s="13"/>
      <c r="D37" s="34" t="s">
        <v>16</v>
      </c>
      <c r="E37" s="34"/>
      <c r="F37" s="28"/>
      <c r="G37" s="59" t="s">
        <v>45</v>
      </c>
      <c r="H37" s="65" t="s">
        <v>66</v>
      </c>
      <c r="I37" s="65" t="s">
        <v>66</v>
      </c>
      <c r="J37" s="69" t="s">
        <v>41</v>
      </c>
      <c r="K37" s="69"/>
      <c r="L37" s="71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AC37" s="1" t="e">
        <f>VLOOKUP(B37,'COMPLETE ALPHA ROSTER'!$AF$3:$AG$69,2)</f>
        <v>#N/A</v>
      </c>
      <c r="AD37" s="1">
        <f t="shared" si="0"/>
        <v>0</v>
      </c>
      <c r="AF37" s="24" t="str">
        <f>'COMPLETE ALPHA ROSTER'!I39</f>
        <v>LCDR</v>
      </c>
      <c r="AG37" s="21" t="s">
        <v>100</v>
      </c>
    </row>
    <row r="38" spans="1:33" ht="15.75" x14ac:dyDescent="0.25">
      <c r="A38" s="19"/>
      <c r="B38" s="19"/>
      <c r="C38" s="13"/>
      <c r="D38" s="34" t="s">
        <v>16</v>
      </c>
      <c r="E38" s="34"/>
      <c r="F38" s="28"/>
      <c r="G38" s="59" t="s">
        <v>45</v>
      </c>
      <c r="H38" s="64" t="s">
        <v>67</v>
      </c>
      <c r="I38" s="65" t="s">
        <v>67</v>
      </c>
      <c r="J38" s="69" t="s">
        <v>42</v>
      </c>
      <c r="K38" s="69"/>
      <c r="L38" s="7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AC38" s="1" t="e">
        <f>VLOOKUP(B38,'COMPLETE ALPHA ROSTER'!$AF$3:$AG$69,2)</f>
        <v>#N/A</v>
      </c>
      <c r="AD38" s="1">
        <f t="shared" si="0"/>
        <v>0</v>
      </c>
      <c r="AF38" s="72" t="str">
        <f>'COMPLETE ALPHA ROSTER'!H22</f>
        <v>LCPL</v>
      </c>
      <c r="AG38" s="21" t="s">
        <v>43</v>
      </c>
    </row>
    <row r="39" spans="1:33" ht="15.75" customHeight="1" thickBot="1" x14ac:dyDescent="0.3">
      <c r="A39" s="19"/>
      <c r="B39" s="19"/>
      <c r="C39" s="13"/>
      <c r="D39" s="34" t="s">
        <v>16</v>
      </c>
      <c r="E39" s="34"/>
      <c r="F39" s="28"/>
      <c r="G39" s="59" t="s">
        <v>45</v>
      </c>
      <c r="H39" s="64" t="s">
        <v>31</v>
      </c>
      <c r="I39" s="65" t="s">
        <v>74</v>
      </c>
      <c r="J39" s="69" t="s">
        <v>31</v>
      </c>
      <c r="K39" s="69" t="s">
        <v>31</v>
      </c>
      <c r="L39" s="71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AC39" s="1" t="e">
        <f>VLOOKUP(B39,'COMPLETE ALPHA ROSTER'!$AF$3:$AG$69,2)</f>
        <v>#N/A</v>
      </c>
      <c r="AD39" s="1">
        <f t="shared" si="0"/>
        <v>0</v>
      </c>
      <c r="AF39" s="24" t="str">
        <f>'COMPLETE ALPHA ROSTER'!I34</f>
        <v>LT</v>
      </c>
      <c r="AG39" s="21" t="s">
        <v>101</v>
      </c>
    </row>
    <row r="40" spans="1:33" ht="16.5" thickBot="1" x14ac:dyDescent="0.3">
      <c r="A40" s="19"/>
      <c r="B40" s="19"/>
      <c r="C40" s="13"/>
      <c r="D40" s="34" t="s">
        <v>16</v>
      </c>
      <c r="E40" s="34"/>
      <c r="F40" s="28"/>
      <c r="G40" s="59" t="s">
        <v>45</v>
      </c>
      <c r="H40" s="64" t="s">
        <v>70</v>
      </c>
      <c r="I40" s="65" t="s">
        <v>75</v>
      </c>
      <c r="J40" s="73" t="s">
        <v>39</v>
      </c>
      <c r="K40" s="69" t="s">
        <v>70</v>
      </c>
      <c r="L40" s="71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AC40" s="1" t="e">
        <f>VLOOKUP(B40,'COMPLETE ALPHA ROSTER'!$AF$3:$AG$69,2)</f>
        <v>#N/A</v>
      </c>
      <c r="AD40" s="1">
        <f t="shared" si="0"/>
        <v>0</v>
      </c>
      <c r="AF40" s="24" t="str">
        <f>'COMPLETE ALPHA ROSTER'!J40</f>
        <v>LTC</v>
      </c>
      <c r="AG40" s="21" t="s">
        <v>100</v>
      </c>
    </row>
    <row r="41" spans="1:33" ht="16.5" thickBot="1" x14ac:dyDescent="0.3">
      <c r="A41" s="19"/>
      <c r="B41" s="19"/>
      <c r="C41" s="13"/>
      <c r="D41" s="34" t="s">
        <v>16</v>
      </c>
      <c r="E41" s="34"/>
      <c r="F41" s="28"/>
      <c r="G41" s="59" t="s">
        <v>46</v>
      </c>
      <c r="H41" s="64" t="s">
        <v>30</v>
      </c>
      <c r="I41" s="65" t="s">
        <v>104</v>
      </c>
      <c r="J41" s="69" t="s">
        <v>30</v>
      </c>
      <c r="K41" s="69" t="s">
        <v>30</v>
      </c>
      <c r="L41" s="71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AC41" s="1" t="e">
        <f>VLOOKUP(B41,'COMPLETE ALPHA ROSTER'!$AF$3:$AG$69,2)</f>
        <v>#N/A</v>
      </c>
      <c r="AD41" s="1">
        <f t="shared" si="0"/>
        <v>0</v>
      </c>
      <c r="AF41" s="24" t="str">
        <f>'COMPLETE ALPHA ROSTER'!K40</f>
        <v>LTCOL</v>
      </c>
      <c r="AG41" s="21" t="s">
        <v>100</v>
      </c>
    </row>
    <row r="42" spans="1:33" ht="16.5" thickBot="1" x14ac:dyDescent="0.3">
      <c r="A42" s="19"/>
      <c r="B42" s="19"/>
      <c r="C42" s="13"/>
      <c r="D42" s="34" t="s">
        <v>16</v>
      </c>
      <c r="E42" s="34"/>
      <c r="F42" s="28"/>
      <c r="G42" s="59" t="s">
        <v>46</v>
      </c>
      <c r="H42" s="64" t="s">
        <v>40</v>
      </c>
      <c r="I42" s="65" t="s">
        <v>76</v>
      </c>
      <c r="J42" s="73" t="s">
        <v>40</v>
      </c>
      <c r="K42" s="69" t="s">
        <v>40</v>
      </c>
      <c r="L42" s="71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AC42" s="1" t="e">
        <f>VLOOKUP(B42,'COMPLETE ALPHA ROSTER'!$AF$3:$AG$69,2)</f>
        <v>#N/A</v>
      </c>
      <c r="AD42" s="1">
        <f t="shared" si="0"/>
        <v>0</v>
      </c>
      <c r="AF42" s="24" t="str">
        <f>'COMPLETE ALPHA ROSTER'!I33</f>
        <v>LTJG</v>
      </c>
      <c r="AG42" s="21" t="s">
        <v>101</v>
      </c>
    </row>
    <row r="43" spans="1:33" ht="16.5" thickBot="1" x14ac:dyDescent="0.3">
      <c r="A43" s="19"/>
      <c r="B43" s="19"/>
      <c r="C43" s="13"/>
      <c r="D43" s="34" t="s">
        <v>16</v>
      </c>
      <c r="E43" s="34"/>
      <c r="F43" s="28"/>
      <c r="G43" s="59" t="s">
        <v>46</v>
      </c>
      <c r="H43" s="75"/>
      <c r="I43" s="76" t="s">
        <v>77</v>
      </c>
      <c r="J43" s="77"/>
      <c r="K43" s="77"/>
      <c r="L43" s="78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AC43" s="1" t="e">
        <f>VLOOKUP(B43,'COMPLETE ALPHA ROSTER'!$AF$3:$AG$69,2)</f>
        <v>#N/A</v>
      </c>
      <c r="AD43" s="1">
        <f t="shared" si="0"/>
        <v>0</v>
      </c>
      <c r="AF43" s="24" t="str">
        <f>'COMPLETE ALPHA ROSTER'!H39</f>
        <v>MAJ</v>
      </c>
      <c r="AG43" s="21" t="s">
        <v>100</v>
      </c>
    </row>
    <row r="44" spans="1:33" ht="15.75" customHeight="1" x14ac:dyDescent="0.25">
      <c r="A44" s="19"/>
      <c r="B44" s="19"/>
      <c r="C44" s="13"/>
      <c r="D44" s="34" t="s">
        <v>16</v>
      </c>
      <c r="E44" s="34"/>
      <c r="F44" s="28"/>
      <c r="G44" s="91" t="s">
        <v>99</v>
      </c>
      <c r="H44" s="92"/>
      <c r="I44" s="92"/>
      <c r="J44" s="92"/>
      <c r="K44" s="92"/>
      <c r="L44" s="93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AC44" s="1" t="e">
        <f>VLOOKUP(B44,'COMPLETE ALPHA ROSTER'!$AF$3:$AG$69,2)</f>
        <v>#N/A</v>
      </c>
      <c r="AD44" s="1">
        <f t="shared" si="0"/>
        <v>0</v>
      </c>
      <c r="AF44" s="24" t="str">
        <f>'COMPLETE ALPHA ROSTER'!I35</f>
        <v>MCPO</v>
      </c>
      <c r="AG44" s="21" t="s">
        <v>100</v>
      </c>
    </row>
    <row r="45" spans="1:33" ht="15.75" x14ac:dyDescent="0.25">
      <c r="A45" s="19"/>
      <c r="B45" s="19"/>
      <c r="C45" s="13"/>
      <c r="D45" s="34" t="s">
        <v>16</v>
      </c>
      <c r="E45" s="34"/>
      <c r="F45" s="28"/>
      <c r="G45" s="94"/>
      <c r="H45" s="95"/>
      <c r="I45" s="95"/>
      <c r="J45" s="95"/>
      <c r="K45" s="95"/>
      <c r="L45" s="96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AC45" s="1" t="e">
        <f>VLOOKUP(B45,'COMPLETE ALPHA ROSTER'!$AF$3:$AG$69,2)</f>
        <v>#N/A</v>
      </c>
      <c r="AD45" s="1">
        <f t="shared" si="0"/>
        <v>0</v>
      </c>
      <c r="AF45" s="24" t="str">
        <f>'COMPLETE ALPHA ROSTER'!H35</f>
        <v>MGYSGT</v>
      </c>
      <c r="AG45" s="21" t="s">
        <v>100</v>
      </c>
    </row>
    <row r="46" spans="1:33" ht="15.75" x14ac:dyDescent="0.25">
      <c r="A46" s="19"/>
      <c r="B46" s="19"/>
      <c r="C46" s="13"/>
      <c r="D46" s="34" t="s">
        <v>16</v>
      </c>
      <c r="E46" s="34"/>
      <c r="F46" s="28"/>
      <c r="G46" s="94"/>
      <c r="H46" s="95"/>
      <c r="I46" s="95"/>
      <c r="J46" s="95"/>
      <c r="K46" s="95"/>
      <c r="L46" s="96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AC46" s="1" t="e">
        <f>VLOOKUP(B46,'COMPLETE ALPHA ROSTER'!$AF$3:$AG$69,2)</f>
        <v>#N/A</v>
      </c>
      <c r="AD46" s="1">
        <f t="shared" si="0"/>
        <v>0</v>
      </c>
      <c r="AF46" s="24" t="str">
        <f>'COMPLETE ALPHA ROSTER'!J27</f>
        <v>MSG</v>
      </c>
      <c r="AG46" s="21" t="s">
        <v>101</v>
      </c>
    </row>
    <row r="47" spans="1:33" ht="15.75" x14ac:dyDescent="0.25">
      <c r="A47" s="19"/>
      <c r="B47" s="19"/>
      <c r="C47" s="13"/>
      <c r="D47" s="34" t="s">
        <v>16</v>
      </c>
      <c r="E47" s="34"/>
      <c r="F47" s="28"/>
      <c r="G47" s="94"/>
      <c r="H47" s="95"/>
      <c r="I47" s="95"/>
      <c r="J47" s="95"/>
      <c r="K47" s="95"/>
      <c r="L47" s="96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AC47" s="1" t="e">
        <f>VLOOKUP(B47,'COMPLETE ALPHA ROSTER'!$AF$3:$AG$69,2)</f>
        <v>#N/A</v>
      </c>
      <c r="AD47" s="1">
        <f t="shared" si="0"/>
        <v>0</v>
      </c>
      <c r="AF47" s="24" t="str">
        <f>'COMPLETE ALPHA ROSTER'!K26</f>
        <v>MSGT</v>
      </c>
      <c r="AG47" s="21" t="s">
        <v>101</v>
      </c>
    </row>
    <row r="48" spans="1:33" ht="16.5" thickBot="1" x14ac:dyDescent="0.3">
      <c r="A48" s="19"/>
      <c r="B48" s="19"/>
      <c r="C48" s="13"/>
      <c r="D48" s="34" t="s">
        <v>16</v>
      </c>
      <c r="E48" s="34"/>
      <c r="F48" s="28"/>
      <c r="G48" s="97"/>
      <c r="H48" s="98"/>
      <c r="I48" s="98"/>
      <c r="J48" s="98"/>
      <c r="K48" s="98"/>
      <c r="L48" s="9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AC48" s="1" t="e">
        <f>VLOOKUP(B48,'COMPLETE ALPHA ROSTER'!$AF$3:$AG$69,2)</f>
        <v>#N/A</v>
      </c>
      <c r="AD48" s="1">
        <f t="shared" si="0"/>
        <v>0</v>
      </c>
      <c r="AF48" s="72" t="str">
        <f>'COMPLETE ALPHA ROSTER'!H21</f>
        <v>PFC</v>
      </c>
      <c r="AG48" s="21" t="s">
        <v>43</v>
      </c>
    </row>
    <row r="49" spans="1:33" ht="15.75" x14ac:dyDescent="0.25">
      <c r="A49" s="19"/>
      <c r="B49" s="19"/>
      <c r="C49" s="13"/>
      <c r="D49" s="34" t="s">
        <v>16</v>
      </c>
      <c r="E49" s="34"/>
      <c r="F49" s="28"/>
      <c r="AC49" s="1" t="e">
        <f>VLOOKUP(B49,'COMPLETE ALPHA ROSTER'!$AF$3:$AG$69,2)</f>
        <v>#N/A</v>
      </c>
      <c r="AD49" s="1">
        <f t="shared" si="0"/>
        <v>0</v>
      </c>
      <c r="AF49" s="24" t="str">
        <f>'COMPLETE ALPHA ROSTER'!I25</f>
        <v>PO1</v>
      </c>
      <c r="AG49" s="21" t="s">
        <v>43</v>
      </c>
    </row>
    <row r="50" spans="1:33" ht="15.75" x14ac:dyDescent="0.25">
      <c r="A50" s="19"/>
      <c r="B50" s="19"/>
      <c r="C50" s="13"/>
      <c r="D50" s="34" t="s">
        <v>16</v>
      </c>
      <c r="E50" s="34"/>
      <c r="F50" s="28"/>
      <c r="AC50" s="1" t="e">
        <f>VLOOKUP(B50,'COMPLETE ALPHA ROSTER'!$AF$3:$AG$69,2)</f>
        <v>#N/A</v>
      </c>
      <c r="AD50" s="1">
        <f t="shared" si="0"/>
        <v>0</v>
      </c>
      <c r="AF50" s="24" t="str">
        <f>'COMPLETE ALPHA ROSTER'!I24</f>
        <v>PO2</v>
      </c>
      <c r="AG50" s="21" t="s">
        <v>43</v>
      </c>
    </row>
    <row r="51" spans="1:33" ht="15.75" x14ac:dyDescent="0.25">
      <c r="A51" s="19"/>
      <c r="B51" s="19"/>
      <c r="C51" s="13"/>
      <c r="D51" s="34" t="s">
        <v>16</v>
      </c>
      <c r="E51" s="34"/>
      <c r="F51" s="28"/>
      <c r="AC51" s="1" t="e">
        <f>VLOOKUP(B51,'COMPLETE ALPHA ROSTER'!$AF$3:$AG$69,2)</f>
        <v>#N/A</v>
      </c>
      <c r="AD51" s="1">
        <f t="shared" si="0"/>
        <v>0</v>
      </c>
      <c r="AF51" s="24" t="str">
        <f>'COMPLETE ALPHA ROSTER'!I23</f>
        <v>PO3</v>
      </c>
      <c r="AG51" s="21" t="s">
        <v>43</v>
      </c>
    </row>
    <row r="52" spans="1:33" ht="15.75" x14ac:dyDescent="0.25">
      <c r="A52" s="19"/>
      <c r="B52" s="19"/>
      <c r="C52" s="13"/>
      <c r="D52" s="34" t="s">
        <v>16</v>
      </c>
      <c r="E52" s="34"/>
      <c r="F52" s="28"/>
      <c r="AC52" s="1" t="e">
        <f>VLOOKUP(B52,'COMPLETE ALPHA ROSTER'!$AF$3:$AG$69,2)</f>
        <v>#N/A</v>
      </c>
      <c r="AD52" s="1">
        <f t="shared" si="0"/>
        <v>0</v>
      </c>
      <c r="AF52" s="24" t="str">
        <f>'COMPLETE ALPHA ROSTER'!J21</f>
        <v>PV2</v>
      </c>
      <c r="AG52" s="21" t="s">
        <v>43</v>
      </c>
    </row>
    <row r="53" spans="1:33" ht="15.75" x14ac:dyDescent="0.25">
      <c r="A53" s="19"/>
      <c r="B53" s="19"/>
      <c r="C53" s="13"/>
      <c r="D53" s="34" t="s">
        <v>16</v>
      </c>
      <c r="E53" s="34"/>
      <c r="F53" s="28"/>
      <c r="AC53" s="1" t="e">
        <f>VLOOKUP(B53,'COMPLETE ALPHA ROSTER'!$AF$3:$AG$69,2)</f>
        <v>#N/A</v>
      </c>
      <c r="AD53" s="1">
        <f t="shared" si="0"/>
        <v>0</v>
      </c>
      <c r="AF53" s="24" t="str">
        <f>'COMPLETE ALPHA ROSTER'!J20</f>
        <v>PVT</v>
      </c>
      <c r="AG53" s="21" t="s">
        <v>43</v>
      </c>
    </row>
    <row r="54" spans="1:33" ht="15.75" x14ac:dyDescent="0.25">
      <c r="A54" s="19"/>
      <c r="B54" s="19"/>
      <c r="C54" s="13"/>
      <c r="D54" s="34" t="s">
        <v>16</v>
      </c>
      <c r="E54" s="34"/>
      <c r="F54" s="28"/>
      <c r="AC54" s="1" t="e">
        <f>VLOOKUP(B54,'COMPLETE ALPHA ROSTER'!$AF$3:$AG$69,2)</f>
        <v>#N/A</v>
      </c>
      <c r="AD54" s="1">
        <f t="shared" si="0"/>
        <v>0</v>
      </c>
      <c r="AF54" s="54" t="str">
        <f>'COMPLETE ALPHA ROSTER'!I42</f>
        <v>RDL</v>
      </c>
      <c r="AG54" s="21" t="s">
        <v>46</v>
      </c>
    </row>
    <row r="55" spans="1:33" ht="15.75" x14ac:dyDescent="0.25">
      <c r="A55" s="19"/>
      <c r="B55" s="19"/>
      <c r="C55" s="13"/>
      <c r="D55" s="34" t="s">
        <v>16</v>
      </c>
      <c r="E55" s="34"/>
      <c r="F55" s="28"/>
      <c r="AC55" s="1" t="e">
        <f>VLOOKUP(B55,'COMPLETE ALPHA ROSTER'!$AF$3:$AG$69,2)</f>
        <v>#N/A</v>
      </c>
      <c r="AD55" s="1">
        <f t="shared" si="0"/>
        <v>0</v>
      </c>
      <c r="AF55" s="24" t="str">
        <f>'COMPLETE ALPHA ROSTER'!I21</f>
        <v>SA</v>
      </c>
      <c r="AG55" s="21" t="s">
        <v>43</v>
      </c>
    </row>
    <row r="56" spans="1:33" ht="15.75" x14ac:dyDescent="0.25">
      <c r="A56" s="8"/>
      <c r="B56" s="17"/>
      <c r="C56" s="9"/>
      <c r="D56" s="34" t="s">
        <v>16</v>
      </c>
      <c r="E56" s="34"/>
      <c r="F56" s="28"/>
      <c r="AC56" s="1" t="e">
        <f>VLOOKUP(B56,'COMPLETE ALPHA ROSTER'!$AF$3:$AG$69,2)</f>
        <v>#N/A</v>
      </c>
      <c r="AD56" s="1">
        <f t="shared" si="0"/>
        <v>0</v>
      </c>
      <c r="AF56" s="24" t="str">
        <f>'COMPLETE ALPHA ROSTER'!I27</f>
        <v>SCPO</v>
      </c>
      <c r="AG56" s="21" t="s">
        <v>101</v>
      </c>
    </row>
    <row r="57" spans="1:33" ht="15.75" x14ac:dyDescent="0.25">
      <c r="A57" s="8"/>
      <c r="B57" s="17"/>
      <c r="C57" s="9"/>
      <c r="D57" s="34" t="s">
        <v>16</v>
      </c>
      <c r="E57" s="34"/>
      <c r="F57" s="28"/>
      <c r="AC57" s="1" t="e">
        <f>VLOOKUP(B57,'COMPLETE ALPHA ROSTER'!$AF$3:$AG$69,2)</f>
        <v>#N/A</v>
      </c>
      <c r="AD57" s="1">
        <f t="shared" si="0"/>
        <v>0</v>
      </c>
      <c r="AF57" s="24" t="str">
        <f>'COMPLETE ALPHA ROSTER'!J26</f>
        <v>SFC</v>
      </c>
      <c r="AG57" s="21" t="s">
        <v>101</v>
      </c>
    </row>
    <row r="58" spans="1:33" ht="15.75" x14ac:dyDescent="0.25">
      <c r="A58" s="8"/>
      <c r="B58" s="17"/>
      <c r="C58" s="9"/>
      <c r="D58" s="34" t="s">
        <v>16</v>
      </c>
      <c r="E58" s="34"/>
      <c r="F58" s="28"/>
      <c r="AC58" s="1" t="e">
        <f>VLOOKUP(B58,'COMPLETE ALPHA ROSTER'!$AF$3:$AG$69,2)</f>
        <v>#N/A</v>
      </c>
      <c r="AD58" s="1">
        <f t="shared" si="0"/>
        <v>0</v>
      </c>
      <c r="AF58" s="24" t="str">
        <f>'COMPLETE ALPHA ROSTER'!J35</f>
        <v>SGM</v>
      </c>
      <c r="AG58" s="21" t="s">
        <v>100</v>
      </c>
    </row>
    <row r="59" spans="1:33" ht="15.75" x14ac:dyDescent="0.25">
      <c r="A59" s="8"/>
      <c r="B59" s="17"/>
      <c r="C59" s="9"/>
      <c r="D59" s="34" t="s">
        <v>16</v>
      </c>
      <c r="E59" s="34"/>
      <c r="F59" s="28"/>
      <c r="AC59" s="1" t="e">
        <f>VLOOKUP(B59,'COMPLETE ALPHA ROSTER'!$AF$3:$AG$69,2)</f>
        <v>#N/A</v>
      </c>
      <c r="AD59" s="1">
        <f t="shared" si="0"/>
        <v>0</v>
      </c>
      <c r="AF59" s="24" t="str">
        <f>'COMPLETE ALPHA ROSTER'!J24</f>
        <v>SGT</v>
      </c>
      <c r="AG59" s="21" t="s">
        <v>43</v>
      </c>
    </row>
    <row r="60" spans="1:33" ht="15.75" x14ac:dyDescent="0.25">
      <c r="A60" s="8"/>
      <c r="B60" s="17"/>
      <c r="C60" s="9"/>
      <c r="D60" s="34" t="s">
        <v>16</v>
      </c>
      <c r="E60" s="34"/>
      <c r="F60" s="28"/>
      <c r="AC60" s="1" t="e">
        <f>VLOOKUP(B60,'COMPLETE ALPHA ROSTER'!$AF$3:$AG$69,2)</f>
        <v>#N/A</v>
      </c>
      <c r="AD60" s="1">
        <f t="shared" si="0"/>
        <v>0</v>
      </c>
      <c r="AF60" s="24" t="str">
        <f>'COMPLETE ALPHA ROSTER'!H36</f>
        <v>SGTMAJ</v>
      </c>
      <c r="AG60" s="21" t="s">
        <v>100</v>
      </c>
    </row>
    <row r="61" spans="1:33" ht="15.75" x14ac:dyDescent="0.25">
      <c r="A61" s="8"/>
      <c r="B61" s="17"/>
      <c r="C61" s="9"/>
      <c r="D61" s="34" t="s">
        <v>16</v>
      </c>
      <c r="E61" s="34"/>
      <c r="F61" s="28"/>
      <c r="AC61" s="1" t="e">
        <f>VLOOKUP(B61,'COMPLETE ALPHA ROSTER'!$AF$3:$AG$69,2)</f>
        <v>#N/A</v>
      </c>
      <c r="AD61" s="1">
        <f t="shared" si="0"/>
        <v>0</v>
      </c>
      <c r="AF61" s="24" t="str">
        <f>'COMPLETE ALPHA ROSTER'!K27</f>
        <v>SMSGT</v>
      </c>
      <c r="AG61" s="21" t="s">
        <v>101</v>
      </c>
    </row>
    <row r="62" spans="1:33" ht="15.75" x14ac:dyDescent="0.25">
      <c r="A62" s="8"/>
      <c r="B62" s="17"/>
      <c r="C62" s="9"/>
      <c r="D62" s="34" t="s">
        <v>16</v>
      </c>
      <c r="E62" s="34"/>
      <c r="F62" s="28"/>
      <c r="AC62" s="1" t="e">
        <f>VLOOKUP(B62,'COMPLETE ALPHA ROSTER'!$AF$3:$AG$69,2)</f>
        <v>#N/A</v>
      </c>
      <c r="AD62" s="1">
        <f t="shared" si="0"/>
        <v>0</v>
      </c>
      <c r="AF62" s="24" t="str">
        <f>'COMPLETE ALPHA ROSTER'!I22</f>
        <v>SN</v>
      </c>
      <c r="AG62" s="21" t="s">
        <v>43</v>
      </c>
    </row>
    <row r="63" spans="1:33" ht="15.75" x14ac:dyDescent="0.25">
      <c r="A63" s="8"/>
      <c r="B63" s="17"/>
      <c r="C63" s="9"/>
      <c r="D63" s="34" t="s">
        <v>16</v>
      </c>
      <c r="E63" s="34"/>
      <c r="F63" s="28"/>
      <c r="AC63" s="1" t="e">
        <f>VLOOKUP(B63,'COMPLETE ALPHA ROSTER'!$AF$3:$AG$69,2)</f>
        <v>#N/A</v>
      </c>
      <c r="AD63" s="1">
        <f t="shared" si="0"/>
        <v>0</v>
      </c>
      <c r="AF63" s="24" t="str">
        <f>'COMPLETE ALPHA ROSTER'!J23</f>
        <v>SPC</v>
      </c>
      <c r="AG63" s="21" t="s">
        <v>43</v>
      </c>
    </row>
    <row r="64" spans="1:33" ht="15.75" x14ac:dyDescent="0.25">
      <c r="A64" s="8"/>
      <c r="B64" s="17"/>
      <c r="C64" s="9"/>
      <c r="D64" s="34" t="s">
        <v>16</v>
      </c>
      <c r="E64" s="34"/>
      <c r="F64" s="28"/>
      <c r="AC64" s="1" t="e">
        <f>VLOOKUP(B64,'COMPLETE ALPHA ROSTER'!$AF$3:$AG$69,2)</f>
        <v>#N/A</v>
      </c>
      <c r="AD64" s="1">
        <f t="shared" si="0"/>
        <v>0</v>
      </c>
      <c r="AF64" s="24" t="str">
        <f>'COMPLETE ALPHA ROSTER'!I20</f>
        <v>SR</v>
      </c>
      <c r="AG64" s="21" t="s">
        <v>43</v>
      </c>
    </row>
    <row r="65" spans="1:33" ht="15.75" x14ac:dyDescent="0.25">
      <c r="A65" s="8"/>
      <c r="B65" s="17"/>
      <c r="C65" s="10"/>
      <c r="D65" s="34" t="s">
        <v>16</v>
      </c>
      <c r="E65" s="34"/>
      <c r="F65" s="28"/>
      <c r="AC65" s="1" t="e">
        <f>VLOOKUP(B65,'COMPLETE ALPHA ROSTER'!$AF$3:$AG$69,2)</f>
        <v>#N/A</v>
      </c>
      <c r="AD65" s="1">
        <f t="shared" si="0"/>
        <v>0</v>
      </c>
      <c r="AF65" s="24" t="str">
        <f>'COMPLETE ALPHA ROSTER'!K23</f>
        <v>SRA</v>
      </c>
      <c r="AG65" s="21" t="s">
        <v>43</v>
      </c>
    </row>
    <row r="66" spans="1:33" ht="15.75" x14ac:dyDescent="0.25">
      <c r="A66" s="8"/>
      <c r="B66" s="17"/>
      <c r="C66" s="10"/>
      <c r="D66" s="34" t="s">
        <v>16</v>
      </c>
      <c r="E66" s="34"/>
      <c r="F66" s="28"/>
      <c r="AC66" s="1" t="e">
        <f>VLOOKUP(B66,'COMPLETE ALPHA ROSTER'!$AF$3:$AG$69,2)</f>
        <v>#N/A</v>
      </c>
      <c r="AD66" s="1">
        <f t="shared" si="0"/>
        <v>0</v>
      </c>
      <c r="AF66" s="24" t="str">
        <f>'COMPLETE ALPHA ROSTER'!J25</f>
        <v>SSG</v>
      </c>
      <c r="AG66" s="21" t="s">
        <v>43</v>
      </c>
    </row>
    <row r="67" spans="1:33" ht="15.75" x14ac:dyDescent="0.25">
      <c r="A67" s="11"/>
      <c r="B67" s="13"/>
      <c r="C67" s="12"/>
      <c r="D67" s="34" t="s">
        <v>16</v>
      </c>
      <c r="E67" s="34"/>
      <c r="F67" s="28"/>
      <c r="AC67" s="1" t="e">
        <f>VLOOKUP(B67,'COMPLETE ALPHA ROSTER'!$AF$3:$AG$69,2)</f>
        <v>#N/A</v>
      </c>
      <c r="AD67" s="1">
        <f t="shared" si="0"/>
        <v>0</v>
      </c>
      <c r="AF67" s="24" t="str">
        <f>'COMPLETE ALPHA ROSTER'!K24</f>
        <v>SSGT</v>
      </c>
      <c r="AG67" s="21" t="s">
        <v>43</v>
      </c>
    </row>
    <row r="68" spans="1:33" ht="15.75" x14ac:dyDescent="0.25">
      <c r="A68" s="11"/>
      <c r="B68" s="13"/>
      <c r="C68" s="12"/>
      <c r="D68" s="34" t="s">
        <v>16</v>
      </c>
      <c r="E68" s="34"/>
      <c r="F68" s="28"/>
      <c r="AC68" s="1" t="e">
        <f>VLOOKUP(B68,'COMPLETE ALPHA ROSTER'!$AF$3:$AG$69,2)</f>
        <v>#N/A</v>
      </c>
      <c r="AD68" s="1">
        <f t="shared" si="0"/>
        <v>0</v>
      </c>
      <c r="AF68" s="24" t="str">
        <f>'COMPLETE ALPHA ROSTER'!H29</f>
        <v>WO</v>
      </c>
      <c r="AG68" s="21" t="s">
        <v>101</v>
      </c>
    </row>
    <row r="69" spans="1:33" ht="15.75" x14ac:dyDescent="0.25">
      <c r="A69" s="7"/>
      <c r="B69" s="13"/>
      <c r="C69" s="13"/>
      <c r="D69" s="34" t="s">
        <v>16</v>
      </c>
      <c r="E69" s="34"/>
      <c r="F69" s="28"/>
      <c r="AC69" s="1" t="e">
        <f>VLOOKUP(B69,'COMPLETE ALPHA ROSTER'!$AF$3:$AG$69,2)</f>
        <v>#N/A</v>
      </c>
      <c r="AD69" s="1">
        <f t="shared" si="0"/>
        <v>0</v>
      </c>
      <c r="AF69" s="24" t="str">
        <f>'COMPLETE ALPHA ROSTER'!J29</f>
        <v>WO1</v>
      </c>
      <c r="AG69" s="21" t="s">
        <v>101</v>
      </c>
    </row>
    <row r="70" spans="1:33" ht="15.75" x14ac:dyDescent="0.25">
      <c r="A70" s="7"/>
      <c r="B70" s="13"/>
      <c r="C70" s="13"/>
      <c r="D70" s="34" t="s">
        <v>16</v>
      </c>
      <c r="E70" s="34"/>
      <c r="F70" s="28"/>
      <c r="AC70" s="1" t="e">
        <f>VLOOKUP(B70,'COMPLETE ALPHA ROSTER'!$AF$3:$AG$69,2)</f>
        <v>#N/A</v>
      </c>
      <c r="AD70" s="1">
        <f t="shared" si="0"/>
        <v>0</v>
      </c>
    </row>
    <row r="71" spans="1:33" ht="15.75" x14ac:dyDescent="0.25">
      <c r="A71" s="7"/>
      <c r="B71" s="13"/>
      <c r="C71" s="13"/>
      <c r="D71" s="34" t="s">
        <v>16</v>
      </c>
      <c r="E71" s="34"/>
      <c r="F71" s="28"/>
      <c r="AC71" s="1" t="e">
        <f>VLOOKUP(B71,'COMPLETE ALPHA ROSTER'!$AF$3:$AG$69,2)</f>
        <v>#N/A</v>
      </c>
      <c r="AD71" s="1">
        <f t="shared" si="0"/>
        <v>0</v>
      </c>
    </row>
    <row r="72" spans="1:33" ht="15.75" x14ac:dyDescent="0.25">
      <c r="A72" s="7"/>
      <c r="B72" s="13"/>
      <c r="C72" s="13"/>
      <c r="D72" s="34" t="s">
        <v>16</v>
      </c>
      <c r="E72" s="34"/>
      <c r="F72" s="28"/>
      <c r="AC72" s="1" t="e">
        <f>VLOOKUP(B72,'COMPLETE ALPHA ROSTER'!$AF$3:$AG$69,2)</f>
        <v>#N/A</v>
      </c>
      <c r="AD72" s="1">
        <f t="shared" si="0"/>
        <v>0</v>
      </c>
    </row>
    <row r="73" spans="1:33" ht="15.75" x14ac:dyDescent="0.25">
      <c r="A73" s="7"/>
      <c r="B73" s="13"/>
      <c r="C73" s="13"/>
      <c r="D73" s="34" t="s">
        <v>16</v>
      </c>
      <c r="E73" s="34"/>
      <c r="F73" s="28"/>
      <c r="AC73" s="1" t="e">
        <f>VLOOKUP(B73,'COMPLETE ALPHA ROSTER'!$AF$3:$AG$69,2)</f>
        <v>#N/A</v>
      </c>
      <c r="AD73" s="1">
        <f t="shared" ref="AD73:AD136" si="1">IF(C73="F",AC73,0)</f>
        <v>0</v>
      </c>
    </row>
    <row r="74" spans="1:33" ht="15.75" x14ac:dyDescent="0.25">
      <c r="A74" s="7"/>
      <c r="B74" s="13"/>
      <c r="C74" s="13"/>
      <c r="D74" s="34" t="s">
        <v>16</v>
      </c>
      <c r="E74" s="34"/>
      <c r="F74" s="28"/>
      <c r="AC74" s="1" t="e">
        <f>VLOOKUP(B74,'COMPLETE ALPHA ROSTER'!$AF$3:$AG$69,2)</f>
        <v>#N/A</v>
      </c>
      <c r="AD74" s="1">
        <f t="shared" si="1"/>
        <v>0</v>
      </c>
    </row>
    <row r="75" spans="1:33" ht="15.75" x14ac:dyDescent="0.25">
      <c r="A75" s="7"/>
      <c r="B75" s="13"/>
      <c r="C75" s="13"/>
      <c r="D75" s="34" t="s">
        <v>16</v>
      </c>
      <c r="E75" s="34"/>
      <c r="F75" s="28"/>
      <c r="AC75" s="1" t="e">
        <f>VLOOKUP(B75,'COMPLETE ALPHA ROSTER'!$AF$3:$AG$69,2)</f>
        <v>#N/A</v>
      </c>
      <c r="AD75" s="1">
        <f t="shared" si="1"/>
        <v>0</v>
      </c>
    </row>
    <row r="76" spans="1:33" ht="15.75" x14ac:dyDescent="0.25">
      <c r="A76" s="7"/>
      <c r="B76" s="13"/>
      <c r="C76" s="13"/>
      <c r="D76" s="34" t="s">
        <v>16</v>
      </c>
      <c r="E76" s="34"/>
      <c r="F76" s="28"/>
      <c r="AC76" s="1" t="e">
        <f>VLOOKUP(B76,'COMPLETE ALPHA ROSTER'!$AF$3:$AG$69,2)</f>
        <v>#N/A</v>
      </c>
      <c r="AD76" s="1">
        <f t="shared" si="1"/>
        <v>0</v>
      </c>
    </row>
    <row r="77" spans="1:33" ht="15.75" x14ac:dyDescent="0.25">
      <c r="A77" s="7"/>
      <c r="B77" s="13"/>
      <c r="C77" s="13"/>
      <c r="D77" s="34" t="s">
        <v>16</v>
      </c>
      <c r="E77" s="34"/>
      <c r="F77" s="28"/>
      <c r="AC77" s="1" t="e">
        <f>VLOOKUP(B77,'COMPLETE ALPHA ROSTER'!$AF$3:$AG$69,2)</f>
        <v>#N/A</v>
      </c>
      <c r="AD77" s="1">
        <f t="shared" si="1"/>
        <v>0</v>
      </c>
    </row>
    <row r="78" spans="1:33" ht="15.75" x14ac:dyDescent="0.25">
      <c r="A78" s="7"/>
      <c r="B78" s="13"/>
      <c r="C78" s="13"/>
      <c r="D78" s="34" t="s">
        <v>16</v>
      </c>
      <c r="E78" s="34"/>
      <c r="F78" s="28"/>
      <c r="AC78" s="1" t="e">
        <f>VLOOKUP(B78,'COMPLETE ALPHA ROSTER'!$AF$3:$AG$69,2)</f>
        <v>#N/A</v>
      </c>
      <c r="AD78" s="1">
        <f t="shared" si="1"/>
        <v>0</v>
      </c>
    </row>
    <row r="79" spans="1:33" ht="15.75" x14ac:dyDescent="0.25">
      <c r="A79" s="7"/>
      <c r="B79" s="13"/>
      <c r="C79" s="13"/>
      <c r="D79" s="34" t="s">
        <v>16</v>
      </c>
      <c r="E79" s="34"/>
      <c r="F79" s="28"/>
      <c r="AC79" s="1" t="e">
        <f>VLOOKUP(B79,'COMPLETE ALPHA ROSTER'!$AF$3:$AG$69,2)</f>
        <v>#N/A</v>
      </c>
      <c r="AD79" s="1">
        <f t="shared" si="1"/>
        <v>0</v>
      </c>
    </row>
    <row r="80" spans="1:33" ht="15.75" x14ac:dyDescent="0.25">
      <c r="A80" s="7"/>
      <c r="B80" s="13"/>
      <c r="C80" s="13"/>
      <c r="D80" s="34" t="s">
        <v>16</v>
      </c>
      <c r="E80" s="34"/>
      <c r="F80" s="28"/>
      <c r="AC80" s="1" t="e">
        <f>VLOOKUP(B80,'COMPLETE ALPHA ROSTER'!$AF$3:$AG$69,2)</f>
        <v>#N/A</v>
      </c>
      <c r="AD80" s="1">
        <f t="shared" si="1"/>
        <v>0</v>
      </c>
    </row>
    <row r="81" spans="1:30" ht="15.75" x14ac:dyDescent="0.25">
      <c r="A81" s="7"/>
      <c r="B81" s="13"/>
      <c r="C81" s="13"/>
      <c r="D81" s="34" t="s">
        <v>16</v>
      </c>
      <c r="E81" s="34"/>
      <c r="F81" s="28"/>
      <c r="AC81" s="1" t="e">
        <f>VLOOKUP(B81,'COMPLETE ALPHA ROSTER'!$AF$3:$AG$69,2)</f>
        <v>#N/A</v>
      </c>
      <c r="AD81" s="1">
        <f t="shared" si="1"/>
        <v>0</v>
      </c>
    </row>
    <row r="82" spans="1:30" ht="15.75" x14ac:dyDescent="0.25">
      <c r="A82" s="7"/>
      <c r="B82" s="13"/>
      <c r="C82" s="13"/>
      <c r="D82" s="34" t="s">
        <v>16</v>
      </c>
      <c r="E82" s="34"/>
      <c r="F82" s="28"/>
      <c r="AC82" s="1" t="e">
        <f>VLOOKUP(B82,'COMPLETE ALPHA ROSTER'!$AF$3:$AG$69,2)</f>
        <v>#N/A</v>
      </c>
      <c r="AD82" s="1">
        <f t="shared" si="1"/>
        <v>0</v>
      </c>
    </row>
    <row r="83" spans="1:30" ht="15.75" x14ac:dyDescent="0.25">
      <c r="A83" s="7"/>
      <c r="B83" s="13"/>
      <c r="C83" s="13"/>
      <c r="D83" s="34" t="s">
        <v>16</v>
      </c>
      <c r="E83" s="34"/>
      <c r="F83" s="28"/>
      <c r="AC83" s="1" t="e">
        <f>VLOOKUP(B83,'COMPLETE ALPHA ROSTER'!$AF$3:$AG$69,2)</f>
        <v>#N/A</v>
      </c>
      <c r="AD83" s="1">
        <f t="shared" si="1"/>
        <v>0</v>
      </c>
    </row>
    <row r="84" spans="1:30" ht="15.75" x14ac:dyDescent="0.25">
      <c r="A84" s="7"/>
      <c r="B84" s="13"/>
      <c r="C84" s="13"/>
      <c r="D84" s="34" t="s">
        <v>16</v>
      </c>
      <c r="E84" s="34"/>
      <c r="F84" s="28"/>
      <c r="AC84" s="1" t="e">
        <f>VLOOKUP(B84,'COMPLETE ALPHA ROSTER'!$AF$3:$AG$69,2)</f>
        <v>#N/A</v>
      </c>
      <c r="AD84" s="1">
        <f t="shared" si="1"/>
        <v>0</v>
      </c>
    </row>
    <row r="85" spans="1:30" x14ac:dyDescent="0.25">
      <c r="A85" s="2"/>
      <c r="B85" s="3"/>
      <c r="C85" s="4"/>
      <c r="D85" s="34" t="s">
        <v>16</v>
      </c>
      <c r="E85" s="34"/>
      <c r="F85" s="28"/>
      <c r="AC85" s="1" t="e">
        <f>VLOOKUP(B85,'COMPLETE ALPHA ROSTER'!$AF$3:$AG$69,2)</f>
        <v>#N/A</v>
      </c>
      <c r="AD85" s="1">
        <f t="shared" si="1"/>
        <v>0</v>
      </c>
    </row>
    <row r="86" spans="1:30" ht="15.75" x14ac:dyDescent="0.25">
      <c r="A86" s="7"/>
      <c r="B86" s="13"/>
      <c r="C86" s="13"/>
      <c r="D86" s="34" t="s">
        <v>16</v>
      </c>
      <c r="E86" s="34"/>
      <c r="F86" s="28"/>
      <c r="AC86" s="1" t="e">
        <f>VLOOKUP(B86,'COMPLETE ALPHA ROSTER'!$AF$3:$AG$69,2)</f>
        <v>#N/A</v>
      </c>
      <c r="AD86" s="1">
        <f t="shared" si="1"/>
        <v>0</v>
      </c>
    </row>
    <row r="87" spans="1:30" ht="15.75" x14ac:dyDescent="0.25">
      <c r="A87" s="7"/>
      <c r="B87" s="13"/>
      <c r="C87" s="13"/>
      <c r="D87" s="34" t="s">
        <v>16</v>
      </c>
      <c r="E87" s="34"/>
      <c r="F87" s="28"/>
      <c r="AC87" s="1" t="e">
        <f>VLOOKUP(B87,'COMPLETE ALPHA ROSTER'!$AF$3:$AG$69,2)</f>
        <v>#N/A</v>
      </c>
      <c r="AD87" s="1">
        <f t="shared" si="1"/>
        <v>0</v>
      </c>
    </row>
    <row r="88" spans="1:30" ht="15.75" x14ac:dyDescent="0.25">
      <c r="A88" s="7"/>
      <c r="B88" s="13"/>
      <c r="C88" s="13"/>
      <c r="D88" s="34" t="s">
        <v>16</v>
      </c>
      <c r="E88" s="34"/>
      <c r="F88" s="28"/>
      <c r="AC88" s="1" t="e">
        <f>VLOOKUP(B88,'COMPLETE ALPHA ROSTER'!$AF$3:$AG$69,2)</f>
        <v>#N/A</v>
      </c>
      <c r="AD88" s="1">
        <f t="shared" si="1"/>
        <v>0</v>
      </c>
    </row>
    <row r="89" spans="1:30" ht="15.75" x14ac:dyDescent="0.25">
      <c r="A89" s="7"/>
      <c r="B89" s="13"/>
      <c r="C89" s="13"/>
      <c r="D89" s="34" t="s">
        <v>16</v>
      </c>
      <c r="E89" s="34"/>
      <c r="F89" s="28"/>
      <c r="AC89" s="1" t="e">
        <f>VLOOKUP(B89,'COMPLETE ALPHA ROSTER'!$AF$3:$AG$69,2)</f>
        <v>#N/A</v>
      </c>
      <c r="AD89" s="1">
        <f t="shared" si="1"/>
        <v>0</v>
      </c>
    </row>
    <row r="90" spans="1:30" ht="15.75" x14ac:dyDescent="0.25">
      <c r="A90" s="7"/>
      <c r="B90" s="13"/>
      <c r="C90" s="13"/>
      <c r="D90" s="34" t="s">
        <v>16</v>
      </c>
      <c r="E90" s="34"/>
      <c r="F90" s="28"/>
      <c r="AC90" s="1" t="e">
        <f>VLOOKUP(B90,'COMPLETE ALPHA ROSTER'!$AF$3:$AG$69,2)</f>
        <v>#N/A</v>
      </c>
      <c r="AD90" s="1">
        <f t="shared" si="1"/>
        <v>0</v>
      </c>
    </row>
    <row r="91" spans="1:30" ht="15.75" x14ac:dyDescent="0.25">
      <c r="A91" s="7"/>
      <c r="B91" s="13"/>
      <c r="C91" s="13"/>
      <c r="D91" s="34" t="s">
        <v>16</v>
      </c>
      <c r="E91" s="34"/>
      <c r="F91" s="28"/>
      <c r="AC91" s="1" t="e">
        <f>VLOOKUP(B91,'COMPLETE ALPHA ROSTER'!$AF$3:$AG$69,2)</f>
        <v>#N/A</v>
      </c>
      <c r="AD91" s="1">
        <f t="shared" si="1"/>
        <v>0</v>
      </c>
    </row>
    <row r="92" spans="1:30" ht="15.75" x14ac:dyDescent="0.25">
      <c r="A92" s="7"/>
      <c r="B92" s="13"/>
      <c r="C92" s="13"/>
      <c r="D92" s="34" t="s">
        <v>16</v>
      </c>
      <c r="E92" s="34"/>
      <c r="F92" s="28"/>
      <c r="AC92" s="1" t="e">
        <f>VLOOKUP(B92,'COMPLETE ALPHA ROSTER'!$AF$3:$AG$69,2)</f>
        <v>#N/A</v>
      </c>
      <c r="AD92" s="1">
        <f t="shared" si="1"/>
        <v>0</v>
      </c>
    </row>
    <row r="93" spans="1:30" ht="15.75" x14ac:dyDescent="0.25">
      <c r="A93" s="7"/>
      <c r="B93" s="13"/>
      <c r="C93" s="13"/>
      <c r="D93" s="34" t="s">
        <v>16</v>
      </c>
      <c r="E93" s="34"/>
      <c r="F93" s="28"/>
      <c r="AC93" s="1" t="e">
        <f>VLOOKUP(B93,'COMPLETE ALPHA ROSTER'!$AF$3:$AG$69,2)</f>
        <v>#N/A</v>
      </c>
      <c r="AD93" s="1">
        <f t="shared" si="1"/>
        <v>0</v>
      </c>
    </row>
    <row r="94" spans="1:30" ht="15.75" x14ac:dyDescent="0.25">
      <c r="A94" s="7"/>
      <c r="B94" s="13"/>
      <c r="C94" s="13"/>
      <c r="D94" s="34" t="s">
        <v>16</v>
      </c>
      <c r="E94" s="34"/>
      <c r="F94" s="28"/>
      <c r="AC94" s="1" t="e">
        <f>VLOOKUP(B94,'COMPLETE ALPHA ROSTER'!$AF$3:$AG$69,2)</f>
        <v>#N/A</v>
      </c>
      <c r="AD94" s="1">
        <f t="shared" si="1"/>
        <v>0</v>
      </c>
    </row>
    <row r="95" spans="1:30" ht="15.75" x14ac:dyDescent="0.25">
      <c r="A95" s="7"/>
      <c r="B95" s="13"/>
      <c r="C95" s="13"/>
      <c r="D95" s="34" t="s">
        <v>16</v>
      </c>
      <c r="E95" s="34"/>
      <c r="F95" s="28"/>
      <c r="AC95" s="1" t="e">
        <f>VLOOKUP(B95,'COMPLETE ALPHA ROSTER'!$AF$3:$AG$69,2)</f>
        <v>#N/A</v>
      </c>
      <c r="AD95" s="1">
        <f t="shared" si="1"/>
        <v>0</v>
      </c>
    </row>
    <row r="96" spans="1:30" ht="15.75" x14ac:dyDescent="0.25">
      <c r="A96" s="7"/>
      <c r="B96" s="13"/>
      <c r="C96" s="13"/>
      <c r="D96" s="34" t="s">
        <v>16</v>
      </c>
      <c r="E96" s="34"/>
      <c r="F96" s="28"/>
      <c r="AC96" s="1" t="e">
        <f>VLOOKUP(B96,'COMPLETE ALPHA ROSTER'!$AF$3:$AG$69,2)</f>
        <v>#N/A</v>
      </c>
      <c r="AD96" s="1">
        <f t="shared" si="1"/>
        <v>0</v>
      </c>
    </row>
    <row r="97" spans="1:30" ht="15.75" x14ac:dyDescent="0.25">
      <c r="A97" s="7"/>
      <c r="B97" s="13"/>
      <c r="C97" s="13"/>
      <c r="D97" s="34" t="s">
        <v>16</v>
      </c>
      <c r="E97" s="34"/>
      <c r="F97" s="28"/>
      <c r="AC97" s="1" t="e">
        <f>VLOOKUP(B97,'COMPLETE ALPHA ROSTER'!$AF$3:$AG$69,2)</f>
        <v>#N/A</v>
      </c>
      <c r="AD97" s="1">
        <f t="shared" si="1"/>
        <v>0</v>
      </c>
    </row>
    <row r="98" spans="1:30" ht="15.75" x14ac:dyDescent="0.25">
      <c r="A98" s="7"/>
      <c r="B98" s="13"/>
      <c r="C98" s="13"/>
      <c r="D98" s="34" t="s">
        <v>16</v>
      </c>
      <c r="E98" s="34"/>
      <c r="F98" s="28"/>
      <c r="AC98" s="1" t="e">
        <f>VLOOKUP(B98,'COMPLETE ALPHA ROSTER'!$AF$3:$AG$69,2)</f>
        <v>#N/A</v>
      </c>
      <c r="AD98" s="1">
        <f t="shared" si="1"/>
        <v>0</v>
      </c>
    </row>
    <row r="99" spans="1:30" ht="15.75" x14ac:dyDescent="0.25">
      <c r="A99" s="7"/>
      <c r="B99" s="13"/>
      <c r="C99" s="13"/>
      <c r="D99" s="34" t="s">
        <v>16</v>
      </c>
      <c r="E99" s="34"/>
      <c r="F99" s="28"/>
      <c r="AC99" s="1" t="e">
        <f>VLOOKUP(B99,'COMPLETE ALPHA ROSTER'!$AF$3:$AG$69,2)</f>
        <v>#N/A</v>
      </c>
      <c r="AD99" s="1">
        <f t="shared" si="1"/>
        <v>0</v>
      </c>
    </row>
    <row r="100" spans="1:30" ht="15.75" x14ac:dyDescent="0.25">
      <c r="A100" s="7"/>
      <c r="B100" s="13"/>
      <c r="C100" s="13"/>
      <c r="D100" s="34" t="s">
        <v>16</v>
      </c>
      <c r="E100" s="34"/>
      <c r="F100" s="28"/>
      <c r="AC100" s="1" t="e">
        <f>VLOOKUP(B100,'COMPLETE ALPHA ROSTER'!$AF$3:$AG$69,2)</f>
        <v>#N/A</v>
      </c>
      <c r="AD100" s="1">
        <f t="shared" si="1"/>
        <v>0</v>
      </c>
    </row>
    <row r="101" spans="1:30" x14ac:dyDescent="0.25">
      <c r="A101" s="6"/>
      <c r="B101" s="3"/>
      <c r="C101" s="5"/>
      <c r="D101" s="34" t="s">
        <v>16</v>
      </c>
      <c r="E101" s="34"/>
      <c r="F101" s="28"/>
      <c r="AC101" s="1" t="e">
        <f>VLOOKUP(B101,'COMPLETE ALPHA ROSTER'!$AF$3:$AG$69,2)</f>
        <v>#N/A</v>
      </c>
      <c r="AD101" s="1">
        <f t="shared" si="1"/>
        <v>0</v>
      </c>
    </row>
    <row r="102" spans="1:30" ht="15.75" x14ac:dyDescent="0.25">
      <c r="A102" s="14"/>
      <c r="B102" s="13"/>
      <c r="C102" s="12"/>
      <c r="D102" s="34" t="s">
        <v>16</v>
      </c>
      <c r="E102" s="34"/>
      <c r="F102" s="28"/>
      <c r="AC102" s="1" t="e">
        <f>VLOOKUP(B102,'COMPLETE ALPHA ROSTER'!$AF$3:$AG$69,2)</f>
        <v>#N/A</v>
      </c>
      <c r="AD102" s="1">
        <f t="shared" si="1"/>
        <v>0</v>
      </c>
    </row>
    <row r="103" spans="1:30" ht="15.75" x14ac:dyDescent="0.25">
      <c r="A103" s="14"/>
      <c r="B103" s="13"/>
      <c r="C103" s="12"/>
      <c r="D103" s="34" t="s">
        <v>16</v>
      </c>
      <c r="E103" s="34"/>
      <c r="F103" s="28"/>
      <c r="AC103" s="1" t="e">
        <f>VLOOKUP(B103,'COMPLETE ALPHA ROSTER'!$AF$3:$AG$69,2)</f>
        <v>#N/A</v>
      </c>
      <c r="AD103" s="1">
        <f t="shared" si="1"/>
        <v>0</v>
      </c>
    </row>
    <row r="104" spans="1:30" ht="15.75" x14ac:dyDescent="0.25">
      <c r="A104" s="14"/>
      <c r="B104" s="13"/>
      <c r="C104" s="12"/>
      <c r="D104" s="34" t="s">
        <v>16</v>
      </c>
      <c r="E104" s="34"/>
      <c r="F104" s="28"/>
      <c r="AC104" s="1" t="e">
        <f>VLOOKUP(B104,'COMPLETE ALPHA ROSTER'!$AF$3:$AG$69,2)</f>
        <v>#N/A</v>
      </c>
      <c r="AD104" s="1">
        <f t="shared" si="1"/>
        <v>0</v>
      </c>
    </row>
    <row r="105" spans="1:30" ht="15.75" x14ac:dyDescent="0.25">
      <c r="A105" s="14"/>
      <c r="B105" s="13"/>
      <c r="C105" s="12"/>
      <c r="D105" s="34" t="s">
        <v>16</v>
      </c>
      <c r="E105" s="34"/>
      <c r="F105" s="28"/>
      <c r="AC105" s="1" t="e">
        <f>VLOOKUP(B105,'COMPLETE ALPHA ROSTER'!$AF$3:$AG$69,2)</f>
        <v>#N/A</v>
      </c>
      <c r="AD105" s="1">
        <f t="shared" si="1"/>
        <v>0</v>
      </c>
    </row>
    <row r="106" spans="1:30" ht="15.75" x14ac:dyDescent="0.25">
      <c r="A106" s="14"/>
      <c r="B106" s="13"/>
      <c r="C106" s="12"/>
      <c r="D106" s="34" t="s">
        <v>16</v>
      </c>
      <c r="E106" s="34"/>
      <c r="F106" s="28"/>
      <c r="AC106" s="1" t="e">
        <f>VLOOKUP(B106,'COMPLETE ALPHA ROSTER'!$AF$3:$AG$69,2)</f>
        <v>#N/A</v>
      </c>
      <c r="AD106" s="1">
        <f t="shared" si="1"/>
        <v>0</v>
      </c>
    </row>
    <row r="107" spans="1:30" ht="15.75" x14ac:dyDescent="0.25">
      <c r="A107" s="14"/>
      <c r="B107" s="13"/>
      <c r="C107" s="12"/>
      <c r="D107" s="34" t="s">
        <v>16</v>
      </c>
      <c r="E107" s="34"/>
      <c r="F107" s="28"/>
      <c r="AC107" s="1" t="e">
        <f>VLOOKUP(B107,'COMPLETE ALPHA ROSTER'!$AF$3:$AG$69,2)</f>
        <v>#N/A</v>
      </c>
      <c r="AD107" s="1">
        <f t="shared" si="1"/>
        <v>0</v>
      </c>
    </row>
    <row r="108" spans="1:30" ht="15.75" x14ac:dyDescent="0.25">
      <c r="A108" s="14"/>
      <c r="B108" s="13"/>
      <c r="C108" s="12"/>
      <c r="D108" s="34" t="s">
        <v>16</v>
      </c>
      <c r="E108" s="34"/>
      <c r="F108" s="28"/>
      <c r="AC108" s="1" t="e">
        <f>VLOOKUP(B108,'COMPLETE ALPHA ROSTER'!$AF$3:$AG$69,2)</f>
        <v>#N/A</v>
      </c>
      <c r="AD108" s="1">
        <f t="shared" si="1"/>
        <v>0</v>
      </c>
    </row>
    <row r="109" spans="1:30" ht="15.75" x14ac:dyDescent="0.25">
      <c r="A109" s="14"/>
      <c r="B109" s="13"/>
      <c r="C109" s="12"/>
      <c r="D109" s="34" t="s">
        <v>16</v>
      </c>
      <c r="E109" s="34"/>
      <c r="F109" s="28"/>
      <c r="AC109" s="1" t="e">
        <f>VLOOKUP(B109,'COMPLETE ALPHA ROSTER'!$AF$3:$AG$69,2)</f>
        <v>#N/A</v>
      </c>
      <c r="AD109" s="1">
        <f t="shared" si="1"/>
        <v>0</v>
      </c>
    </row>
    <row r="110" spans="1:30" ht="15.75" x14ac:dyDescent="0.25">
      <c r="A110" s="14"/>
      <c r="B110" s="13"/>
      <c r="C110" s="12"/>
      <c r="D110" s="34" t="s">
        <v>16</v>
      </c>
      <c r="E110" s="34"/>
      <c r="F110" s="28"/>
      <c r="AC110" s="1" t="e">
        <f>VLOOKUP(B110,'COMPLETE ALPHA ROSTER'!$AF$3:$AG$69,2)</f>
        <v>#N/A</v>
      </c>
      <c r="AD110" s="1">
        <f t="shared" si="1"/>
        <v>0</v>
      </c>
    </row>
    <row r="111" spans="1:30" ht="15.75" x14ac:dyDescent="0.25">
      <c r="A111" s="14"/>
      <c r="B111" s="13"/>
      <c r="C111" s="12"/>
      <c r="D111" s="34" t="s">
        <v>16</v>
      </c>
      <c r="E111" s="34"/>
      <c r="F111" s="28"/>
      <c r="AC111" s="1" t="e">
        <f>VLOOKUP(B111,'COMPLETE ALPHA ROSTER'!$AF$3:$AG$69,2)</f>
        <v>#N/A</v>
      </c>
      <c r="AD111" s="1">
        <f t="shared" si="1"/>
        <v>0</v>
      </c>
    </row>
    <row r="112" spans="1:30" ht="15.75" x14ac:dyDescent="0.25">
      <c r="A112" s="14"/>
      <c r="B112" s="13"/>
      <c r="C112" s="12"/>
      <c r="D112" s="34" t="s">
        <v>16</v>
      </c>
      <c r="E112" s="34"/>
      <c r="F112" s="28"/>
      <c r="AC112" s="1" t="e">
        <f>VLOOKUP(B112,'COMPLETE ALPHA ROSTER'!$AF$3:$AG$69,2)</f>
        <v>#N/A</v>
      </c>
      <c r="AD112" s="1">
        <f t="shared" si="1"/>
        <v>0</v>
      </c>
    </row>
    <row r="113" spans="1:30" ht="15.75" x14ac:dyDescent="0.25">
      <c r="A113" s="14"/>
      <c r="B113" s="13"/>
      <c r="C113" s="12"/>
      <c r="D113" s="34" t="s">
        <v>16</v>
      </c>
      <c r="E113" s="34"/>
      <c r="F113" s="28"/>
      <c r="AC113" s="1" t="e">
        <f>VLOOKUP(B113,'COMPLETE ALPHA ROSTER'!$AF$3:$AG$69,2)</f>
        <v>#N/A</v>
      </c>
      <c r="AD113" s="1">
        <f t="shared" si="1"/>
        <v>0</v>
      </c>
    </row>
    <row r="114" spans="1:30" ht="15.75" x14ac:dyDescent="0.25">
      <c r="A114" s="14"/>
      <c r="B114" s="13"/>
      <c r="C114" s="12"/>
      <c r="D114" s="34" t="s">
        <v>16</v>
      </c>
      <c r="E114" s="34"/>
      <c r="F114" s="28"/>
      <c r="AC114" s="1" t="e">
        <f>VLOOKUP(B114,'COMPLETE ALPHA ROSTER'!$AF$3:$AG$69,2)</f>
        <v>#N/A</v>
      </c>
      <c r="AD114" s="1">
        <f t="shared" si="1"/>
        <v>0</v>
      </c>
    </row>
    <row r="115" spans="1:30" ht="15.75" x14ac:dyDescent="0.25">
      <c r="A115" s="14"/>
      <c r="B115" s="13"/>
      <c r="C115" s="13"/>
      <c r="D115" s="34" t="s">
        <v>16</v>
      </c>
      <c r="E115" s="34"/>
      <c r="F115" s="28"/>
      <c r="AC115" s="1" t="e">
        <f>VLOOKUP(B115,'COMPLETE ALPHA ROSTER'!$AF$3:$AG$69,2)</f>
        <v>#N/A</v>
      </c>
      <c r="AD115" s="1">
        <f t="shared" si="1"/>
        <v>0</v>
      </c>
    </row>
    <row r="116" spans="1:30" ht="15.75" x14ac:dyDescent="0.25">
      <c r="A116" s="14"/>
      <c r="B116" s="13"/>
      <c r="C116" s="13"/>
      <c r="D116" s="34" t="s">
        <v>16</v>
      </c>
      <c r="E116" s="34"/>
      <c r="F116" s="28"/>
      <c r="AC116" s="1" t="e">
        <f>VLOOKUP(B116,'COMPLETE ALPHA ROSTER'!$AF$3:$AG$69,2)</f>
        <v>#N/A</v>
      </c>
      <c r="AD116" s="1">
        <f t="shared" si="1"/>
        <v>0</v>
      </c>
    </row>
    <row r="117" spans="1:30" ht="15.75" x14ac:dyDescent="0.25">
      <c r="A117" s="14"/>
      <c r="B117" s="18"/>
      <c r="C117" s="15"/>
      <c r="D117" s="34" t="s">
        <v>16</v>
      </c>
      <c r="E117" s="34"/>
      <c r="F117" s="28"/>
      <c r="AC117" s="1" t="e">
        <f>VLOOKUP(B117,'COMPLETE ALPHA ROSTER'!$AF$3:$AG$69,2)</f>
        <v>#N/A</v>
      </c>
      <c r="AD117" s="1">
        <f t="shared" si="1"/>
        <v>0</v>
      </c>
    </row>
    <row r="118" spans="1:30" ht="15.75" x14ac:dyDescent="0.25">
      <c r="A118" s="7"/>
      <c r="B118" s="13"/>
      <c r="C118" s="13"/>
      <c r="D118" s="34" t="s">
        <v>16</v>
      </c>
      <c r="E118" s="34"/>
      <c r="F118" s="28"/>
      <c r="AC118" s="1" t="e">
        <f>VLOOKUP(B118,'COMPLETE ALPHA ROSTER'!$AF$3:$AG$69,2)</f>
        <v>#N/A</v>
      </c>
      <c r="AD118" s="1">
        <f t="shared" si="1"/>
        <v>0</v>
      </c>
    </row>
    <row r="119" spans="1:30" ht="15.75" x14ac:dyDescent="0.25">
      <c r="A119" s="11"/>
      <c r="B119" s="13"/>
      <c r="C119" s="12"/>
      <c r="D119" s="34" t="s">
        <v>16</v>
      </c>
      <c r="E119" s="34"/>
      <c r="F119" s="28"/>
      <c r="AC119" s="1" t="e">
        <f>VLOOKUP(B119,'COMPLETE ALPHA ROSTER'!$AF$3:$AG$69,2)</f>
        <v>#N/A</v>
      </c>
      <c r="AD119" s="1">
        <f t="shared" si="1"/>
        <v>0</v>
      </c>
    </row>
    <row r="120" spans="1:30" ht="15.75" x14ac:dyDescent="0.25">
      <c r="A120" s="7"/>
      <c r="B120" s="13"/>
      <c r="C120" s="13"/>
      <c r="D120" s="34" t="s">
        <v>16</v>
      </c>
      <c r="E120" s="34"/>
      <c r="F120" s="28"/>
      <c r="AC120" s="1" t="e">
        <f>VLOOKUP(B120,'COMPLETE ALPHA ROSTER'!$AF$3:$AG$69,2)</f>
        <v>#N/A</v>
      </c>
      <c r="AD120" s="1">
        <f t="shared" si="1"/>
        <v>0</v>
      </c>
    </row>
    <row r="121" spans="1:30" ht="15.75" x14ac:dyDescent="0.25">
      <c r="A121" s="7"/>
      <c r="B121" s="13"/>
      <c r="C121" s="13"/>
      <c r="D121" s="34" t="s">
        <v>16</v>
      </c>
      <c r="E121" s="34"/>
      <c r="F121" s="28"/>
      <c r="AC121" s="1" t="e">
        <f>VLOOKUP(B121,'COMPLETE ALPHA ROSTER'!$AF$3:$AG$69,2)</f>
        <v>#N/A</v>
      </c>
      <c r="AD121" s="1">
        <f t="shared" si="1"/>
        <v>0</v>
      </c>
    </row>
    <row r="122" spans="1:30" ht="15.75" x14ac:dyDescent="0.25">
      <c r="A122" s="7"/>
      <c r="B122" s="13"/>
      <c r="C122" s="13"/>
      <c r="D122" s="34" t="s">
        <v>16</v>
      </c>
      <c r="E122" s="34"/>
      <c r="F122" s="28"/>
      <c r="AC122" s="1" t="e">
        <f>VLOOKUP(B122,'COMPLETE ALPHA ROSTER'!$AF$3:$AG$69,2)</f>
        <v>#N/A</v>
      </c>
      <c r="AD122" s="1">
        <f t="shared" si="1"/>
        <v>0</v>
      </c>
    </row>
    <row r="123" spans="1:30" ht="15.75" x14ac:dyDescent="0.25">
      <c r="A123" s="7"/>
      <c r="B123" s="13"/>
      <c r="C123" s="13"/>
      <c r="D123" s="34" t="s">
        <v>16</v>
      </c>
      <c r="E123" s="34"/>
      <c r="F123" s="28"/>
      <c r="AC123" s="1" t="e">
        <f>VLOOKUP(B123,'COMPLETE ALPHA ROSTER'!$AF$3:$AG$69,2)</f>
        <v>#N/A</v>
      </c>
      <c r="AD123" s="1">
        <f t="shared" si="1"/>
        <v>0</v>
      </c>
    </row>
    <row r="124" spans="1:30" ht="15.75" x14ac:dyDescent="0.25">
      <c r="A124" s="7"/>
      <c r="B124" s="13"/>
      <c r="C124" s="13"/>
      <c r="D124" s="34" t="s">
        <v>16</v>
      </c>
      <c r="E124" s="34"/>
      <c r="F124" s="28"/>
      <c r="AC124" s="1" t="e">
        <f>VLOOKUP(B124,'COMPLETE ALPHA ROSTER'!$AF$3:$AG$69,2)</f>
        <v>#N/A</v>
      </c>
      <c r="AD124" s="1">
        <f t="shared" si="1"/>
        <v>0</v>
      </c>
    </row>
    <row r="125" spans="1:30" ht="15.75" x14ac:dyDescent="0.25">
      <c r="A125" s="7"/>
      <c r="B125" s="13"/>
      <c r="C125" s="13"/>
      <c r="D125" s="34" t="s">
        <v>16</v>
      </c>
      <c r="E125" s="34"/>
      <c r="F125" s="28"/>
      <c r="AC125" s="1" t="e">
        <f>VLOOKUP(B125,'COMPLETE ALPHA ROSTER'!$AF$3:$AG$69,2)</f>
        <v>#N/A</v>
      </c>
      <c r="AD125" s="1">
        <f t="shared" si="1"/>
        <v>0</v>
      </c>
    </row>
    <row r="126" spans="1:30" ht="15.75" x14ac:dyDescent="0.25">
      <c r="A126" s="7"/>
      <c r="B126" s="13"/>
      <c r="C126" s="13"/>
      <c r="D126" s="34" t="s">
        <v>16</v>
      </c>
      <c r="E126" s="34"/>
      <c r="F126" s="28"/>
      <c r="AC126" s="1" t="e">
        <f>VLOOKUP(B126,'COMPLETE ALPHA ROSTER'!$AF$3:$AG$69,2)</f>
        <v>#N/A</v>
      </c>
      <c r="AD126" s="1">
        <f t="shared" si="1"/>
        <v>0</v>
      </c>
    </row>
    <row r="127" spans="1:30" ht="15.75" x14ac:dyDescent="0.25">
      <c r="A127" s="2"/>
      <c r="B127" s="13"/>
      <c r="C127" s="13"/>
      <c r="D127" s="34" t="s">
        <v>16</v>
      </c>
      <c r="E127" s="34"/>
      <c r="F127" s="28"/>
      <c r="AC127" s="1" t="e">
        <f>VLOOKUP(B127,'COMPLETE ALPHA ROSTER'!$AF$3:$AG$69,2)</f>
        <v>#N/A</v>
      </c>
      <c r="AD127" s="1">
        <f t="shared" si="1"/>
        <v>0</v>
      </c>
    </row>
    <row r="128" spans="1:30" x14ac:dyDescent="0.25">
      <c r="A128" s="2"/>
      <c r="B128" s="3"/>
      <c r="C128" s="5"/>
      <c r="D128" s="34" t="s">
        <v>16</v>
      </c>
      <c r="E128" s="34"/>
      <c r="F128" s="28"/>
      <c r="AC128" s="1" t="e">
        <f>VLOOKUP(B128,'COMPLETE ALPHA ROSTER'!$AF$3:$AG$69,2)</f>
        <v>#N/A</v>
      </c>
      <c r="AD128" s="1">
        <f t="shared" si="1"/>
        <v>0</v>
      </c>
    </row>
    <row r="129" spans="1:30" x14ac:dyDescent="0.25">
      <c r="A129" s="2"/>
      <c r="B129" s="3"/>
      <c r="C129" s="5"/>
      <c r="D129" s="34" t="s">
        <v>16</v>
      </c>
      <c r="E129" s="34"/>
      <c r="F129" s="28"/>
      <c r="AC129" s="1" t="e">
        <f>VLOOKUP(B129,'COMPLETE ALPHA ROSTER'!$AF$3:$AG$69,2)</f>
        <v>#N/A</v>
      </c>
      <c r="AD129" s="1">
        <f t="shared" si="1"/>
        <v>0</v>
      </c>
    </row>
    <row r="130" spans="1:30" x14ac:dyDescent="0.25">
      <c r="A130" s="2"/>
      <c r="B130" s="3"/>
      <c r="C130" s="4"/>
      <c r="D130" s="34" t="s">
        <v>16</v>
      </c>
      <c r="E130" s="34"/>
      <c r="F130" s="28"/>
      <c r="AC130" s="1" t="e">
        <f>VLOOKUP(B130,'COMPLETE ALPHA ROSTER'!$AF$3:$AG$69,2)</f>
        <v>#N/A</v>
      </c>
      <c r="AD130" s="1">
        <f t="shared" si="1"/>
        <v>0</v>
      </c>
    </row>
    <row r="131" spans="1:30" x14ac:dyDescent="0.25">
      <c r="A131" s="2"/>
      <c r="B131" s="3"/>
      <c r="C131" s="4"/>
      <c r="D131" s="34" t="s">
        <v>16</v>
      </c>
      <c r="E131" s="34"/>
      <c r="F131" s="28"/>
      <c r="AC131" s="1" t="e">
        <f>VLOOKUP(B131,'COMPLETE ALPHA ROSTER'!$AF$3:$AG$69,2)</f>
        <v>#N/A</v>
      </c>
      <c r="AD131" s="1">
        <f t="shared" si="1"/>
        <v>0</v>
      </c>
    </row>
    <row r="132" spans="1:30" x14ac:dyDescent="0.25">
      <c r="A132" s="2"/>
      <c r="B132" s="3"/>
      <c r="C132" s="5"/>
      <c r="D132" s="34" t="s">
        <v>16</v>
      </c>
      <c r="E132" s="34"/>
      <c r="F132" s="28"/>
      <c r="AC132" s="1" t="e">
        <f>VLOOKUP(B132,'COMPLETE ALPHA ROSTER'!$AF$3:$AG$69,2)</f>
        <v>#N/A</v>
      </c>
      <c r="AD132" s="1">
        <f t="shared" si="1"/>
        <v>0</v>
      </c>
    </row>
    <row r="133" spans="1:30" x14ac:dyDescent="0.25">
      <c r="A133" s="2"/>
      <c r="B133" s="3"/>
      <c r="C133" s="4"/>
      <c r="D133" s="34" t="s">
        <v>16</v>
      </c>
      <c r="E133" s="34"/>
      <c r="F133" s="28"/>
      <c r="AC133" s="1" t="e">
        <f>VLOOKUP(B133,'COMPLETE ALPHA ROSTER'!$AF$3:$AG$69,2)</f>
        <v>#N/A</v>
      </c>
      <c r="AD133" s="1">
        <f t="shared" si="1"/>
        <v>0</v>
      </c>
    </row>
    <row r="134" spans="1:30" x14ac:dyDescent="0.25">
      <c r="A134" s="2"/>
      <c r="B134" s="3"/>
      <c r="C134" s="4"/>
      <c r="D134" s="34" t="s">
        <v>16</v>
      </c>
      <c r="E134" s="34"/>
      <c r="F134" s="28"/>
      <c r="AC134" s="1" t="e">
        <f>VLOOKUP(B134,'COMPLETE ALPHA ROSTER'!$AF$3:$AG$69,2)</f>
        <v>#N/A</v>
      </c>
      <c r="AD134" s="1">
        <f t="shared" si="1"/>
        <v>0</v>
      </c>
    </row>
    <row r="135" spans="1:30" x14ac:dyDescent="0.25">
      <c r="A135" s="2"/>
      <c r="B135" s="3"/>
      <c r="C135" s="4"/>
      <c r="D135" s="34" t="s">
        <v>16</v>
      </c>
      <c r="E135" s="34"/>
      <c r="F135" s="28"/>
      <c r="AC135" s="1" t="e">
        <f>VLOOKUP(B135,'COMPLETE ALPHA ROSTER'!$AF$3:$AG$69,2)</f>
        <v>#N/A</v>
      </c>
      <c r="AD135" s="1">
        <f t="shared" si="1"/>
        <v>0</v>
      </c>
    </row>
    <row r="136" spans="1:30" x14ac:dyDescent="0.25">
      <c r="A136" s="2"/>
      <c r="B136" s="3"/>
      <c r="C136" s="4"/>
      <c r="D136" s="34" t="s">
        <v>16</v>
      </c>
      <c r="E136" s="34"/>
      <c r="F136" s="28"/>
      <c r="AC136" s="1" t="e">
        <f>VLOOKUP(B136,'COMPLETE ALPHA ROSTER'!$AF$3:$AG$69,2)</f>
        <v>#N/A</v>
      </c>
      <c r="AD136" s="1">
        <f t="shared" si="1"/>
        <v>0</v>
      </c>
    </row>
    <row r="137" spans="1:30" x14ac:dyDescent="0.25">
      <c r="A137" s="2"/>
      <c r="B137" s="3"/>
      <c r="C137" s="4"/>
      <c r="D137" s="34" t="s">
        <v>16</v>
      </c>
      <c r="E137" s="34"/>
      <c r="F137" s="28"/>
      <c r="AC137" s="1" t="e">
        <f>VLOOKUP(B137,'COMPLETE ALPHA ROSTER'!$AF$3:$AG$69,2)</f>
        <v>#N/A</v>
      </c>
      <c r="AD137" s="1">
        <f t="shared" ref="AD137:AD200" si="2">IF(C137="F",AC137,0)</f>
        <v>0</v>
      </c>
    </row>
    <row r="138" spans="1:30" x14ac:dyDescent="0.25">
      <c r="A138" s="2"/>
      <c r="B138" s="3"/>
      <c r="C138" s="4"/>
      <c r="D138" s="34" t="s">
        <v>16</v>
      </c>
      <c r="E138" s="34"/>
      <c r="F138" s="28"/>
      <c r="AC138" s="1" t="e">
        <f>VLOOKUP(B138,'COMPLETE ALPHA ROSTER'!$AF$3:$AG$69,2)</f>
        <v>#N/A</v>
      </c>
      <c r="AD138" s="1">
        <f t="shared" si="2"/>
        <v>0</v>
      </c>
    </row>
    <row r="139" spans="1:30" x14ac:dyDescent="0.25">
      <c r="A139" s="2"/>
      <c r="B139" s="3"/>
      <c r="C139" s="4"/>
      <c r="D139" s="34" t="s">
        <v>16</v>
      </c>
      <c r="E139" s="34"/>
      <c r="F139" s="28"/>
      <c r="AC139" s="1" t="e">
        <f>VLOOKUP(B139,'COMPLETE ALPHA ROSTER'!$AF$3:$AG$69,2)</f>
        <v>#N/A</v>
      </c>
      <c r="AD139" s="1">
        <f t="shared" si="2"/>
        <v>0</v>
      </c>
    </row>
    <row r="140" spans="1:30" x14ac:dyDescent="0.25">
      <c r="A140" s="2"/>
      <c r="B140" s="3"/>
      <c r="C140" s="4"/>
      <c r="D140" s="34" t="s">
        <v>16</v>
      </c>
      <c r="E140" s="34"/>
      <c r="F140" s="28"/>
      <c r="AC140" s="1" t="e">
        <f>VLOOKUP(B140,'COMPLETE ALPHA ROSTER'!$AF$3:$AG$69,2)</f>
        <v>#N/A</v>
      </c>
      <c r="AD140" s="1">
        <f t="shared" si="2"/>
        <v>0</v>
      </c>
    </row>
    <row r="141" spans="1:30" x14ac:dyDescent="0.25">
      <c r="A141" s="2"/>
      <c r="B141" s="3"/>
      <c r="C141" s="4"/>
      <c r="D141" s="34" t="s">
        <v>16</v>
      </c>
      <c r="E141" s="34"/>
      <c r="F141" s="28"/>
      <c r="AC141" s="1" t="e">
        <f>VLOOKUP(B141,'COMPLETE ALPHA ROSTER'!$AF$3:$AG$69,2)</f>
        <v>#N/A</v>
      </c>
      <c r="AD141" s="1">
        <f t="shared" si="2"/>
        <v>0</v>
      </c>
    </row>
    <row r="142" spans="1:30" x14ac:dyDescent="0.25">
      <c r="A142" s="2"/>
      <c r="B142" s="3"/>
      <c r="C142" s="4"/>
      <c r="D142" s="34" t="s">
        <v>16</v>
      </c>
      <c r="E142" s="34"/>
      <c r="F142" s="28"/>
      <c r="AC142" s="1" t="e">
        <f>VLOOKUP(B142,'COMPLETE ALPHA ROSTER'!$AF$3:$AG$69,2)</f>
        <v>#N/A</v>
      </c>
      <c r="AD142" s="1">
        <f t="shared" si="2"/>
        <v>0</v>
      </c>
    </row>
    <row r="143" spans="1:30" x14ac:dyDescent="0.25">
      <c r="A143" s="2"/>
      <c r="B143" s="3"/>
      <c r="C143" s="4"/>
      <c r="D143" s="34" t="s">
        <v>16</v>
      </c>
      <c r="E143" s="34"/>
      <c r="F143" s="28"/>
      <c r="AC143" s="1" t="e">
        <f>VLOOKUP(B143,'COMPLETE ALPHA ROSTER'!$AF$3:$AG$69,2)</f>
        <v>#N/A</v>
      </c>
      <c r="AD143" s="1">
        <f t="shared" si="2"/>
        <v>0</v>
      </c>
    </row>
    <row r="144" spans="1:30" x14ac:dyDescent="0.25">
      <c r="A144" s="2"/>
      <c r="B144" s="3"/>
      <c r="C144" s="4"/>
      <c r="D144" s="34" t="s">
        <v>16</v>
      </c>
      <c r="E144" s="34"/>
      <c r="F144" s="28"/>
      <c r="AC144" s="1" t="e">
        <f>VLOOKUP(B144,'COMPLETE ALPHA ROSTER'!$AF$3:$AG$69,2)</f>
        <v>#N/A</v>
      </c>
      <c r="AD144" s="1">
        <f t="shared" si="2"/>
        <v>0</v>
      </c>
    </row>
    <row r="145" spans="1:30" x14ac:dyDescent="0.25">
      <c r="A145" s="2"/>
      <c r="B145" s="3"/>
      <c r="C145" s="4"/>
      <c r="D145" s="34" t="s">
        <v>16</v>
      </c>
      <c r="E145" s="34"/>
      <c r="F145" s="28"/>
      <c r="AC145" s="1" t="e">
        <f>VLOOKUP(B145,'COMPLETE ALPHA ROSTER'!$AF$3:$AG$69,2)</f>
        <v>#N/A</v>
      </c>
      <c r="AD145" s="1">
        <f t="shared" si="2"/>
        <v>0</v>
      </c>
    </row>
    <row r="146" spans="1:30" x14ac:dyDescent="0.25">
      <c r="A146" s="2"/>
      <c r="B146" s="3"/>
      <c r="C146" s="4"/>
      <c r="D146" s="34" t="s">
        <v>16</v>
      </c>
      <c r="E146" s="34"/>
      <c r="F146" s="28"/>
      <c r="AC146" s="1" t="e">
        <f>VLOOKUP(B146,'COMPLETE ALPHA ROSTER'!$AF$3:$AG$69,2)</f>
        <v>#N/A</v>
      </c>
      <c r="AD146" s="1">
        <f t="shared" si="2"/>
        <v>0</v>
      </c>
    </row>
    <row r="147" spans="1:30" x14ac:dyDescent="0.25">
      <c r="A147" s="2"/>
      <c r="B147" s="3"/>
      <c r="C147" s="4"/>
      <c r="D147" s="34" t="s">
        <v>16</v>
      </c>
      <c r="E147" s="34"/>
      <c r="F147" s="28"/>
      <c r="AC147" s="1" t="e">
        <f>VLOOKUP(B147,'COMPLETE ALPHA ROSTER'!$AF$3:$AG$69,2)</f>
        <v>#N/A</v>
      </c>
      <c r="AD147" s="1">
        <f t="shared" si="2"/>
        <v>0</v>
      </c>
    </row>
    <row r="148" spans="1:30" x14ac:dyDescent="0.25">
      <c r="A148" s="2"/>
      <c r="B148" s="3"/>
      <c r="C148" s="4"/>
      <c r="D148" s="34" t="s">
        <v>16</v>
      </c>
      <c r="E148" s="34"/>
      <c r="F148" s="28"/>
      <c r="AC148" s="1" t="e">
        <f>VLOOKUP(B148,'COMPLETE ALPHA ROSTER'!$AF$3:$AG$69,2)</f>
        <v>#N/A</v>
      </c>
      <c r="AD148" s="1">
        <f t="shared" si="2"/>
        <v>0</v>
      </c>
    </row>
    <row r="149" spans="1:30" x14ac:dyDescent="0.25">
      <c r="A149" s="2"/>
      <c r="B149" s="3"/>
      <c r="C149" s="4"/>
      <c r="D149" s="34" t="s">
        <v>16</v>
      </c>
      <c r="E149" s="34"/>
      <c r="F149" s="28"/>
      <c r="AC149" s="1" t="e">
        <f>VLOOKUP(B149,'COMPLETE ALPHA ROSTER'!$AF$3:$AG$69,2)</f>
        <v>#N/A</v>
      </c>
      <c r="AD149" s="1">
        <f t="shared" si="2"/>
        <v>0</v>
      </c>
    </row>
    <row r="150" spans="1:30" x14ac:dyDescent="0.25">
      <c r="A150" s="2"/>
      <c r="B150" s="3"/>
      <c r="C150" s="4"/>
      <c r="D150" s="34" t="s">
        <v>16</v>
      </c>
      <c r="E150" s="34"/>
      <c r="F150" s="28"/>
      <c r="AC150" s="1" t="e">
        <f>VLOOKUP(B150,'COMPLETE ALPHA ROSTER'!$AF$3:$AG$69,2)</f>
        <v>#N/A</v>
      </c>
      <c r="AD150" s="1">
        <f t="shared" si="2"/>
        <v>0</v>
      </c>
    </row>
    <row r="151" spans="1:30" x14ac:dyDescent="0.25">
      <c r="A151" s="2"/>
      <c r="B151" s="3"/>
      <c r="C151" s="4"/>
      <c r="D151" s="34" t="s">
        <v>16</v>
      </c>
      <c r="E151" s="34"/>
      <c r="F151" s="28"/>
      <c r="AC151" s="1" t="e">
        <f>VLOOKUP(B151,'COMPLETE ALPHA ROSTER'!$AF$3:$AG$69,2)</f>
        <v>#N/A</v>
      </c>
      <c r="AD151" s="1">
        <f t="shared" si="2"/>
        <v>0</v>
      </c>
    </row>
    <row r="152" spans="1:30" x14ac:dyDescent="0.25">
      <c r="A152" s="2"/>
      <c r="B152" s="3"/>
      <c r="C152" s="4"/>
      <c r="D152" s="34" t="s">
        <v>16</v>
      </c>
      <c r="E152" s="34"/>
      <c r="F152" s="28"/>
      <c r="AC152" s="1" t="e">
        <f>VLOOKUP(B152,'COMPLETE ALPHA ROSTER'!$AF$3:$AG$69,2)</f>
        <v>#N/A</v>
      </c>
      <c r="AD152" s="1">
        <f t="shared" si="2"/>
        <v>0</v>
      </c>
    </row>
    <row r="153" spans="1:30" x14ac:dyDescent="0.25">
      <c r="A153" s="2"/>
      <c r="B153" s="3"/>
      <c r="C153" s="4"/>
      <c r="D153" s="34" t="s">
        <v>16</v>
      </c>
      <c r="E153" s="34"/>
      <c r="F153" s="28"/>
      <c r="AC153" s="1" t="e">
        <f>VLOOKUP(B153,'COMPLETE ALPHA ROSTER'!$AF$3:$AG$69,2)</f>
        <v>#N/A</v>
      </c>
      <c r="AD153" s="1">
        <f t="shared" si="2"/>
        <v>0</v>
      </c>
    </row>
    <row r="154" spans="1:30" x14ac:dyDescent="0.25">
      <c r="A154" s="2"/>
      <c r="B154" s="3"/>
      <c r="C154" s="4"/>
      <c r="D154" s="34" t="s">
        <v>16</v>
      </c>
      <c r="E154" s="34"/>
      <c r="F154" s="28"/>
      <c r="AC154" s="1" t="e">
        <f>VLOOKUP(B154,'COMPLETE ALPHA ROSTER'!$AF$3:$AG$69,2)</f>
        <v>#N/A</v>
      </c>
      <c r="AD154" s="1">
        <f t="shared" si="2"/>
        <v>0</v>
      </c>
    </row>
    <row r="155" spans="1:30" x14ac:dyDescent="0.25">
      <c r="A155" s="2"/>
      <c r="B155" s="3"/>
      <c r="C155" s="4"/>
      <c r="D155" s="34" t="s">
        <v>16</v>
      </c>
      <c r="E155" s="34"/>
      <c r="F155" s="28"/>
      <c r="AC155" s="1" t="e">
        <f>VLOOKUP(B155,'COMPLETE ALPHA ROSTER'!$AF$3:$AG$69,2)</f>
        <v>#N/A</v>
      </c>
      <c r="AD155" s="1">
        <f t="shared" si="2"/>
        <v>0</v>
      </c>
    </row>
    <row r="156" spans="1:30" x14ac:dyDescent="0.25">
      <c r="A156" s="2"/>
      <c r="B156" s="3"/>
      <c r="C156" s="4"/>
      <c r="D156" s="34" t="s">
        <v>16</v>
      </c>
      <c r="E156" s="34"/>
      <c r="F156" s="28"/>
      <c r="AC156" s="1" t="e">
        <f>VLOOKUP(B156,'COMPLETE ALPHA ROSTER'!$AF$3:$AG$69,2)</f>
        <v>#N/A</v>
      </c>
      <c r="AD156" s="1">
        <f t="shared" si="2"/>
        <v>0</v>
      </c>
    </row>
    <row r="157" spans="1:30" x14ac:dyDescent="0.25">
      <c r="A157" s="2"/>
      <c r="B157" s="3"/>
      <c r="C157" s="4"/>
      <c r="D157" s="34" t="s">
        <v>16</v>
      </c>
      <c r="E157" s="34"/>
      <c r="F157" s="28"/>
      <c r="AC157" s="1" t="e">
        <f>VLOOKUP(B157,'COMPLETE ALPHA ROSTER'!$AF$3:$AG$69,2)</f>
        <v>#N/A</v>
      </c>
      <c r="AD157" s="1">
        <f t="shared" si="2"/>
        <v>0</v>
      </c>
    </row>
    <row r="158" spans="1:30" x14ac:dyDescent="0.25">
      <c r="A158" s="2"/>
      <c r="B158" s="3"/>
      <c r="C158" s="4"/>
      <c r="D158" s="34" t="s">
        <v>16</v>
      </c>
      <c r="E158" s="34"/>
      <c r="F158" s="28"/>
      <c r="AC158" s="1" t="e">
        <f>VLOOKUP(B158,'COMPLETE ALPHA ROSTER'!$AF$3:$AG$69,2)</f>
        <v>#N/A</v>
      </c>
      <c r="AD158" s="1">
        <f t="shared" si="2"/>
        <v>0</v>
      </c>
    </row>
    <row r="159" spans="1:30" x14ac:dyDescent="0.25">
      <c r="A159" s="2"/>
      <c r="B159" s="3"/>
      <c r="C159" s="4"/>
      <c r="D159" s="34" t="s">
        <v>16</v>
      </c>
      <c r="E159" s="34"/>
      <c r="F159" s="28"/>
      <c r="AC159" s="1" t="e">
        <f>VLOOKUP(B159,'COMPLETE ALPHA ROSTER'!$AF$3:$AG$69,2)</f>
        <v>#N/A</v>
      </c>
      <c r="AD159" s="1">
        <f t="shared" si="2"/>
        <v>0</v>
      </c>
    </row>
    <row r="160" spans="1:30" x14ac:dyDescent="0.25">
      <c r="A160" s="2"/>
      <c r="B160" s="3"/>
      <c r="C160" s="4"/>
      <c r="D160" s="34" t="s">
        <v>16</v>
      </c>
      <c r="E160" s="34"/>
      <c r="F160" s="28"/>
      <c r="AC160" s="1" t="e">
        <f>VLOOKUP(B160,'COMPLETE ALPHA ROSTER'!$AF$3:$AG$69,2)</f>
        <v>#N/A</v>
      </c>
      <c r="AD160" s="1">
        <f t="shared" si="2"/>
        <v>0</v>
      </c>
    </row>
    <row r="161" spans="1:30" x14ac:dyDescent="0.25">
      <c r="A161" s="2"/>
      <c r="B161" s="3"/>
      <c r="C161" s="4"/>
      <c r="D161" s="34" t="s">
        <v>16</v>
      </c>
      <c r="E161" s="34"/>
      <c r="F161" s="28"/>
      <c r="AC161" s="1" t="e">
        <f>VLOOKUP(B161,'COMPLETE ALPHA ROSTER'!$AF$3:$AG$69,2)</f>
        <v>#N/A</v>
      </c>
      <c r="AD161" s="1">
        <f t="shared" si="2"/>
        <v>0</v>
      </c>
    </row>
    <row r="162" spans="1:30" x14ac:dyDescent="0.25">
      <c r="A162" s="2"/>
      <c r="B162" s="3"/>
      <c r="C162" s="4"/>
      <c r="D162" s="34" t="s">
        <v>16</v>
      </c>
      <c r="E162" s="34"/>
      <c r="F162" s="28"/>
      <c r="AC162" s="1" t="e">
        <f>VLOOKUP(B162,'COMPLETE ALPHA ROSTER'!$AF$3:$AG$69,2)</f>
        <v>#N/A</v>
      </c>
      <c r="AD162" s="1">
        <f t="shared" si="2"/>
        <v>0</v>
      </c>
    </row>
    <row r="163" spans="1:30" x14ac:dyDescent="0.25">
      <c r="A163" s="2"/>
      <c r="B163" s="3"/>
      <c r="C163" s="4"/>
      <c r="D163" s="34" t="s">
        <v>16</v>
      </c>
      <c r="E163" s="34"/>
      <c r="F163" s="28"/>
      <c r="AC163" s="1" t="e">
        <f>VLOOKUP(B163,'COMPLETE ALPHA ROSTER'!$AF$3:$AG$69,2)</f>
        <v>#N/A</v>
      </c>
      <c r="AD163" s="1">
        <f t="shared" si="2"/>
        <v>0</v>
      </c>
    </row>
    <row r="164" spans="1:30" x14ac:dyDescent="0.25">
      <c r="A164" s="2"/>
      <c r="B164" s="3"/>
      <c r="C164" s="4"/>
      <c r="D164" s="34" t="s">
        <v>16</v>
      </c>
      <c r="E164" s="34"/>
      <c r="F164" s="28"/>
      <c r="AC164" s="1" t="e">
        <f>VLOOKUP(B164,'COMPLETE ALPHA ROSTER'!$AF$3:$AG$69,2)</f>
        <v>#N/A</v>
      </c>
      <c r="AD164" s="1">
        <f t="shared" si="2"/>
        <v>0</v>
      </c>
    </row>
    <row r="165" spans="1:30" x14ac:dyDescent="0.25">
      <c r="A165" s="2"/>
      <c r="B165" s="3"/>
      <c r="C165" s="4"/>
      <c r="D165" s="34" t="s">
        <v>16</v>
      </c>
      <c r="E165" s="34"/>
      <c r="F165" s="28"/>
      <c r="AC165" s="1" t="e">
        <f>VLOOKUP(B165,'COMPLETE ALPHA ROSTER'!$AF$3:$AG$69,2)</f>
        <v>#N/A</v>
      </c>
      <c r="AD165" s="1">
        <f t="shared" si="2"/>
        <v>0</v>
      </c>
    </row>
    <row r="166" spans="1:30" x14ac:dyDescent="0.25">
      <c r="A166" s="2"/>
      <c r="B166" s="3"/>
      <c r="C166" s="4"/>
      <c r="D166" s="34" t="s">
        <v>16</v>
      </c>
      <c r="E166" s="34"/>
      <c r="F166" s="28"/>
      <c r="AC166" s="1" t="e">
        <f>VLOOKUP(B166,'COMPLETE ALPHA ROSTER'!$AF$3:$AG$69,2)</f>
        <v>#N/A</v>
      </c>
      <c r="AD166" s="1">
        <f t="shared" si="2"/>
        <v>0</v>
      </c>
    </row>
    <row r="167" spans="1:30" x14ac:dyDescent="0.25">
      <c r="A167" s="2"/>
      <c r="B167" s="3"/>
      <c r="C167" s="4"/>
      <c r="D167" s="34" t="s">
        <v>16</v>
      </c>
      <c r="E167" s="34"/>
      <c r="F167" s="28"/>
      <c r="AC167" s="1" t="e">
        <f>VLOOKUP(B167,'COMPLETE ALPHA ROSTER'!$AF$3:$AG$69,2)</f>
        <v>#N/A</v>
      </c>
      <c r="AD167" s="1">
        <f t="shared" si="2"/>
        <v>0</v>
      </c>
    </row>
    <row r="168" spans="1:30" x14ac:dyDescent="0.25">
      <c r="A168" s="2"/>
      <c r="B168" s="3"/>
      <c r="C168" s="4"/>
      <c r="D168" s="34" t="s">
        <v>16</v>
      </c>
      <c r="E168" s="34"/>
      <c r="F168" s="28"/>
      <c r="AC168" s="1" t="e">
        <f>VLOOKUP(B168,'COMPLETE ALPHA ROSTER'!$AF$3:$AG$69,2)</f>
        <v>#N/A</v>
      </c>
      <c r="AD168" s="1">
        <f t="shared" si="2"/>
        <v>0</v>
      </c>
    </row>
    <row r="169" spans="1:30" x14ac:dyDescent="0.25">
      <c r="A169" s="2"/>
      <c r="B169" s="3"/>
      <c r="C169" s="4"/>
      <c r="D169" s="34" t="s">
        <v>16</v>
      </c>
      <c r="E169" s="34"/>
      <c r="F169" s="28"/>
      <c r="AC169" s="1" t="e">
        <f>VLOOKUP(B169,'COMPLETE ALPHA ROSTER'!$AF$3:$AG$69,2)</f>
        <v>#N/A</v>
      </c>
      <c r="AD169" s="1">
        <f t="shared" si="2"/>
        <v>0</v>
      </c>
    </row>
    <row r="170" spans="1:30" x14ac:dyDescent="0.25">
      <c r="A170" s="2"/>
      <c r="B170" s="3"/>
      <c r="C170" s="4"/>
      <c r="D170" s="34" t="s">
        <v>16</v>
      </c>
      <c r="E170" s="34"/>
      <c r="F170" s="28"/>
      <c r="AC170" s="1" t="e">
        <f>VLOOKUP(B170,'COMPLETE ALPHA ROSTER'!$AF$3:$AG$69,2)</f>
        <v>#N/A</v>
      </c>
      <c r="AD170" s="1">
        <f t="shared" si="2"/>
        <v>0</v>
      </c>
    </row>
    <row r="171" spans="1:30" x14ac:dyDescent="0.25">
      <c r="A171" s="2"/>
      <c r="B171" s="3"/>
      <c r="C171" s="4"/>
      <c r="D171" s="34" t="s">
        <v>16</v>
      </c>
      <c r="E171" s="34"/>
      <c r="F171" s="28"/>
      <c r="AC171" s="1" t="e">
        <f>VLOOKUP(B171,'COMPLETE ALPHA ROSTER'!$AF$3:$AG$69,2)</f>
        <v>#N/A</v>
      </c>
      <c r="AD171" s="1">
        <f t="shared" si="2"/>
        <v>0</v>
      </c>
    </row>
    <row r="172" spans="1:30" x14ac:dyDescent="0.25">
      <c r="A172" s="2"/>
      <c r="B172" s="3"/>
      <c r="C172" s="4"/>
      <c r="D172" s="34" t="s">
        <v>16</v>
      </c>
      <c r="E172" s="34"/>
      <c r="F172" s="28"/>
      <c r="AC172" s="1" t="e">
        <f>VLOOKUP(B172,'COMPLETE ALPHA ROSTER'!$AF$3:$AG$69,2)</f>
        <v>#N/A</v>
      </c>
      <c r="AD172" s="1">
        <f t="shared" si="2"/>
        <v>0</v>
      </c>
    </row>
    <row r="173" spans="1:30" x14ac:dyDescent="0.25">
      <c r="A173" s="2"/>
      <c r="B173" s="3"/>
      <c r="C173" s="4"/>
      <c r="D173" s="34" t="s">
        <v>16</v>
      </c>
      <c r="E173" s="34"/>
      <c r="F173" s="28"/>
      <c r="AC173" s="1" t="e">
        <f>VLOOKUP(B173,'COMPLETE ALPHA ROSTER'!$AF$3:$AG$69,2)</f>
        <v>#N/A</v>
      </c>
      <c r="AD173" s="1">
        <f t="shared" si="2"/>
        <v>0</v>
      </c>
    </row>
    <row r="174" spans="1:30" x14ac:dyDescent="0.25">
      <c r="A174" s="2"/>
      <c r="B174" s="3"/>
      <c r="C174" s="4"/>
      <c r="D174" s="34" t="s">
        <v>16</v>
      </c>
      <c r="E174" s="34"/>
      <c r="F174" s="28"/>
      <c r="AC174" s="1" t="e">
        <f>VLOOKUP(B174,'COMPLETE ALPHA ROSTER'!$AF$3:$AG$69,2)</f>
        <v>#N/A</v>
      </c>
      <c r="AD174" s="1">
        <f t="shared" si="2"/>
        <v>0</v>
      </c>
    </row>
    <row r="175" spans="1:30" x14ac:dyDescent="0.25">
      <c r="A175" s="2"/>
      <c r="B175" s="3"/>
      <c r="C175" s="4"/>
      <c r="D175" s="34" t="s">
        <v>16</v>
      </c>
      <c r="E175" s="34"/>
      <c r="F175" s="28"/>
      <c r="AC175" s="1" t="e">
        <f>VLOOKUP(B175,'COMPLETE ALPHA ROSTER'!$AF$3:$AG$69,2)</f>
        <v>#N/A</v>
      </c>
      <c r="AD175" s="1">
        <f t="shared" si="2"/>
        <v>0</v>
      </c>
    </row>
    <row r="176" spans="1:30" x14ac:dyDescent="0.25">
      <c r="A176" s="2"/>
      <c r="B176" s="3"/>
      <c r="C176" s="4"/>
      <c r="D176" s="34" t="s">
        <v>16</v>
      </c>
      <c r="E176" s="34"/>
      <c r="F176" s="28"/>
      <c r="AC176" s="1" t="e">
        <f>VLOOKUP(B176,'COMPLETE ALPHA ROSTER'!$AF$3:$AG$69,2)</f>
        <v>#N/A</v>
      </c>
      <c r="AD176" s="1">
        <f t="shared" si="2"/>
        <v>0</v>
      </c>
    </row>
    <row r="177" spans="1:30" x14ac:dyDescent="0.25">
      <c r="A177" s="2"/>
      <c r="B177" s="3"/>
      <c r="C177" s="4"/>
      <c r="D177" s="34" t="s">
        <v>16</v>
      </c>
      <c r="E177" s="34"/>
      <c r="F177" s="28"/>
      <c r="AC177" s="1" t="e">
        <f>VLOOKUP(B177,'COMPLETE ALPHA ROSTER'!$AF$3:$AG$69,2)</f>
        <v>#N/A</v>
      </c>
      <c r="AD177" s="1">
        <f t="shared" si="2"/>
        <v>0</v>
      </c>
    </row>
    <row r="178" spans="1:30" x14ac:dyDescent="0.25">
      <c r="A178" s="2"/>
      <c r="B178" s="3"/>
      <c r="C178" s="4"/>
      <c r="D178" s="34" t="s">
        <v>16</v>
      </c>
      <c r="E178" s="34"/>
      <c r="F178" s="28"/>
      <c r="AC178" s="1" t="e">
        <f>VLOOKUP(B178,'COMPLETE ALPHA ROSTER'!$AF$3:$AG$69,2)</f>
        <v>#N/A</v>
      </c>
      <c r="AD178" s="1">
        <f t="shared" si="2"/>
        <v>0</v>
      </c>
    </row>
    <row r="179" spans="1:30" x14ac:dyDescent="0.25">
      <c r="A179" s="2"/>
      <c r="B179" s="3"/>
      <c r="C179" s="4"/>
      <c r="D179" s="34" t="s">
        <v>16</v>
      </c>
      <c r="E179" s="34"/>
      <c r="F179" s="28"/>
      <c r="AC179" s="1" t="e">
        <f>VLOOKUP(B179,'COMPLETE ALPHA ROSTER'!$AF$3:$AG$69,2)</f>
        <v>#N/A</v>
      </c>
      <c r="AD179" s="1">
        <f t="shared" si="2"/>
        <v>0</v>
      </c>
    </row>
    <row r="180" spans="1:30" x14ac:dyDescent="0.25">
      <c r="A180" s="2"/>
      <c r="B180" s="3"/>
      <c r="C180" s="4"/>
      <c r="D180" s="34" t="s">
        <v>16</v>
      </c>
      <c r="E180" s="34"/>
      <c r="F180" s="28"/>
      <c r="AC180" s="1" t="e">
        <f>VLOOKUP(B180,'COMPLETE ALPHA ROSTER'!$AF$3:$AG$69,2)</f>
        <v>#N/A</v>
      </c>
      <c r="AD180" s="1">
        <f t="shared" si="2"/>
        <v>0</v>
      </c>
    </row>
    <row r="181" spans="1:30" x14ac:dyDescent="0.25">
      <c r="A181" s="2"/>
      <c r="B181" s="3"/>
      <c r="C181" s="4"/>
      <c r="D181" s="34" t="s">
        <v>16</v>
      </c>
      <c r="E181" s="34"/>
      <c r="F181" s="28"/>
      <c r="AC181" s="1" t="e">
        <f>VLOOKUP(B181,'COMPLETE ALPHA ROSTER'!$AF$3:$AG$69,2)</f>
        <v>#N/A</v>
      </c>
      <c r="AD181" s="1">
        <f t="shared" si="2"/>
        <v>0</v>
      </c>
    </row>
    <row r="182" spans="1:30" x14ac:dyDescent="0.25">
      <c r="A182" s="2"/>
      <c r="B182" s="3"/>
      <c r="C182" s="4"/>
      <c r="D182" s="34" t="s">
        <v>16</v>
      </c>
      <c r="E182" s="34"/>
      <c r="F182" s="28"/>
      <c r="AC182" s="1" t="e">
        <f>VLOOKUP(B182,'COMPLETE ALPHA ROSTER'!$AF$3:$AG$69,2)</f>
        <v>#N/A</v>
      </c>
      <c r="AD182" s="1">
        <f t="shared" si="2"/>
        <v>0</v>
      </c>
    </row>
    <row r="183" spans="1:30" x14ac:dyDescent="0.25">
      <c r="A183" s="2"/>
      <c r="B183" s="3"/>
      <c r="C183" s="4"/>
      <c r="D183" s="34" t="s">
        <v>16</v>
      </c>
      <c r="E183" s="34"/>
      <c r="F183" s="28"/>
      <c r="AC183" s="1" t="e">
        <f>VLOOKUP(B183,'COMPLETE ALPHA ROSTER'!$AF$3:$AG$69,2)</f>
        <v>#N/A</v>
      </c>
      <c r="AD183" s="1">
        <f t="shared" si="2"/>
        <v>0</v>
      </c>
    </row>
    <row r="184" spans="1:30" x14ac:dyDescent="0.25">
      <c r="A184" s="2"/>
      <c r="B184" s="3"/>
      <c r="C184" s="4"/>
      <c r="D184" s="34" t="s">
        <v>16</v>
      </c>
      <c r="E184" s="34"/>
      <c r="F184" s="28"/>
      <c r="AC184" s="1" t="e">
        <f>VLOOKUP(B184,'COMPLETE ALPHA ROSTER'!$AF$3:$AG$69,2)</f>
        <v>#N/A</v>
      </c>
      <c r="AD184" s="1">
        <f t="shared" si="2"/>
        <v>0</v>
      </c>
    </row>
    <row r="185" spans="1:30" x14ac:dyDescent="0.25">
      <c r="A185" s="2"/>
      <c r="B185" s="3"/>
      <c r="C185" s="4"/>
      <c r="D185" s="34" t="s">
        <v>16</v>
      </c>
      <c r="E185" s="34"/>
      <c r="F185" s="28"/>
      <c r="AC185" s="1" t="e">
        <f>VLOOKUP(B185,'COMPLETE ALPHA ROSTER'!$AF$3:$AG$69,2)</f>
        <v>#N/A</v>
      </c>
      <c r="AD185" s="1">
        <f t="shared" si="2"/>
        <v>0</v>
      </c>
    </row>
    <row r="186" spans="1:30" x14ac:dyDescent="0.25">
      <c r="A186" s="2"/>
      <c r="B186" s="3"/>
      <c r="C186" s="4"/>
      <c r="D186" s="34" t="s">
        <v>16</v>
      </c>
      <c r="E186" s="34"/>
      <c r="F186" s="28"/>
      <c r="AC186" s="1" t="e">
        <f>VLOOKUP(B186,'COMPLETE ALPHA ROSTER'!$AF$3:$AG$69,2)</f>
        <v>#N/A</v>
      </c>
      <c r="AD186" s="1">
        <f t="shared" si="2"/>
        <v>0</v>
      </c>
    </row>
    <row r="187" spans="1:30" x14ac:dyDescent="0.25">
      <c r="A187" s="2"/>
      <c r="B187" s="3"/>
      <c r="C187" s="4"/>
      <c r="D187" s="34" t="s">
        <v>16</v>
      </c>
      <c r="E187" s="34"/>
      <c r="F187" s="28"/>
      <c r="AC187" s="1" t="e">
        <f>VLOOKUP(B187,'COMPLETE ALPHA ROSTER'!$AF$3:$AG$69,2)</f>
        <v>#N/A</v>
      </c>
      <c r="AD187" s="1">
        <f t="shared" si="2"/>
        <v>0</v>
      </c>
    </row>
    <row r="188" spans="1:30" x14ac:dyDescent="0.25">
      <c r="A188" s="2"/>
      <c r="B188" s="3"/>
      <c r="C188" s="4"/>
      <c r="D188" s="34" t="s">
        <v>16</v>
      </c>
      <c r="E188" s="34"/>
      <c r="F188" s="28"/>
      <c r="AC188" s="1" t="e">
        <f>VLOOKUP(B188,'COMPLETE ALPHA ROSTER'!$AF$3:$AG$69,2)</f>
        <v>#N/A</v>
      </c>
      <c r="AD188" s="1">
        <f t="shared" si="2"/>
        <v>0</v>
      </c>
    </row>
    <row r="189" spans="1:30" x14ac:dyDescent="0.25">
      <c r="A189" s="2"/>
      <c r="B189" s="3"/>
      <c r="C189" s="4"/>
      <c r="D189" s="34" t="s">
        <v>16</v>
      </c>
      <c r="E189" s="34"/>
      <c r="F189" s="28"/>
      <c r="AC189" s="1" t="e">
        <f>VLOOKUP(B189,'COMPLETE ALPHA ROSTER'!$AF$3:$AG$69,2)</f>
        <v>#N/A</v>
      </c>
      <c r="AD189" s="1">
        <f t="shared" si="2"/>
        <v>0</v>
      </c>
    </row>
    <row r="190" spans="1:30" x14ac:dyDescent="0.25">
      <c r="A190" s="2"/>
      <c r="B190" s="3"/>
      <c r="C190" s="4"/>
      <c r="D190" s="34" t="s">
        <v>16</v>
      </c>
      <c r="E190" s="34"/>
      <c r="F190" s="28"/>
      <c r="AC190" s="1" t="e">
        <f>VLOOKUP(B190,'COMPLETE ALPHA ROSTER'!$AF$3:$AG$69,2)</f>
        <v>#N/A</v>
      </c>
      <c r="AD190" s="1">
        <f t="shared" si="2"/>
        <v>0</v>
      </c>
    </row>
    <row r="191" spans="1:30" x14ac:dyDescent="0.25">
      <c r="A191" s="2"/>
      <c r="B191" s="3"/>
      <c r="C191" s="4"/>
      <c r="D191" s="34" t="s">
        <v>16</v>
      </c>
      <c r="E191" s="34"/>
      <c r="F191" s="28"/>
      <c r="AC191" s="1" t="e">
        <f>VLOOKUP(B191,'COMPLETE ALPHA ROSTER'!$AF$3:$AG$69,2)</f>
        <v>#N/A</v>
      </c>
      <c r="AD191" s="1">
        <f t="shared" si="2"/>
        <v>0</v>
      </c>
    </row>
    <row r="192" spans="1:30" x14ac:dyDescent="0.25">
      <c r="A192" s="2"/>
      <c r="B192" s="3"/>
      <c r="C192" s="4"/>
      <c r="D192" s="34" t="s">
        <v>16</v>
      </c>
      <c r="E192" s="34"/>
      <c r="F192" s="28"/>
      <c r="AC192" s="1" t="e">
        <f>VLOOKUP(B192,'COMPLETE ALPHA ROSTER'!$AF$3:$AG$69,2)</f>
        <v>#N/A</v>
      </c>
      <c r="AD192" s="1">
        <f t="shared" si="2"/>
        <v>0</v>
      </c>
    </row>
    <row r="193" spans="1:30" x14ac:dyDescent="0.25">
      <c r="A193" s="2"/>
      <c r="B193" s="3"/>
      <c r="C193" s="4"/>
      <c r="D193" s="34" t="s">
        <v>16</v>
      </c>
      <c r="E193" s="34"/>
      <c r="F193" s="28"/>
      <c r="AC193" s="1" t="e">
        <f>VLOOKUP(B193,'COMPLETE ALPHA ROSTER'!$AF$3:$AG$69,2)</f>
        <v>#N/A</v>
      </c>
      <c r="AD193" s="1">
        <f t="shared" si="2"/>
        <v>0</v>
      </c>
    </row>
    <row r="194" spans="1:30" x14ac:dyDescent="0.25">
      <c r="A194" s="2"/>
      <c r="B194" s="3"/>
      <c r="C194" s="4"/>
      <c r="D194" s="34" t="s">
        <v>16</v>
      </c>
      <c r="E194" s="34"/>
      <c r="F194" s="28"/>
      <c r="AC194" s="1" t="e">
        <f>VLOOKUP(B194,'COMPLETE ALPHA ROSTER'!$AF$3:$AG$69,2)</f>
        <v>#N/A</v>
      </c>
      <c r="AD194" s="1">
        <f t="shared" si="2"/>
        <v>0</v>
      </c>
    </row>
    <row r="195" spans="1:30" x14ac:dyDescent="0.25">
      <c r="A195" s="2"/>
      <c r="B195" s="3"/>
      <c r="C195" s="4"/>
      <c r="D195" s="34" t="s">
        <v>16</v>
      </c>
      <c r="E195" s="34"/>
      <c r="F195" s="28"/>
      <c r="AC195" s="1" t="e">
        <f>VLOOKUP(B195,'COMPLETE ALPHA ROSTER'!$AF$3:$AG$69,2)</f>
        <v>#N/A</v>
      </c>
      <c r="AD195" s="1">
        <f t="shared" si="2"/>
        <v>0</v>
      </c>
    </row>
    <row r="196" spans="1:30" x14ac:dyDescent="0.25">
      <c r="A196" s="2"/>
      <c r="B196" s="3"/>
      <c r="C196" s="4"/>
      <c r="D196" s="34" t="s">
        <v>16</v>
      </c>
      <c r="E196" s="34"/>
      <c r="F196" s="28"/>
      <c r="AC196" s="1" t="e">
        <f>VLOOKUP(B196,'COMPLETE ALPHA ROSTER'!$AF$3:$AG$69,2)</f>
        <v>#N/A</v>
      </c>
      <c r="AD196" s="1">
        <f t="shared" si="2"/>
        <v>0</v>
      </c>
    </row>
    <row r="197" spans="1:30" x14ac:dyDescent="0.25">
      <c r="A197" s="2"/>
      <c r="B197" s="3"/>
      <c r="C197" s="4"/>
      <c r="D197" s="34" t="s">
        <v>16</v>
      </c>
      <c r="E197" s="34"/>
      <c r="F197" s="28"/>
      <c r="AC197" s="1" t="e">
        <f>VLOOKUP(B197,'COMPLETE ALPHA ROSTER'!$AF$3:$AG$69,2)</f>
        <v>#N/A</v>
      </c>
      <c r="AD197" s="1">
        <f t="shared" si="2"/>
        <v>0</v>
      </c>
    </row>
    <row r="198" spans="1:30" x14ac:dyDescent="0.25">
      <c r="A198" s="2"/>
      <c r="B198" s="3"/>
      <c r="C198" s="4"/>
      <c r="D198" s="34" t="s">
        <v>16</v>
      </c>
      <c r="E198" s="34"/>
      <c r="F198" s="28"/>
      <c r="AC198" s="1" t="e">
        <f>VLOOKUP(B198,'COMPLETE ALPHA ROSTER'!$AF$3:$AG$69,2)</f>
        <v>#N/A</v>
      </c>
      <c r="AD198" s="1">
        <f t="shared" si="2"/>
        <v>0</v>
      </c>
    </row>
    <row r="199" spans="1:30" x14ac:dyDescent="0.25">
      <c r="A199" s="2"/>
      <c r="B199" s="3"/>
      <c r="C199" s="4"/>
      <c r="D199" s="34" t="s">
        <v>16</v>
      </c>
      <c r="E199" s="34"/>
      <c r="F199" s="28"/>
      <c r="AC199" s="1" t="e">
        <f>VLOOKUP(B199,'COMPLETE ALPHA ROSTER'!$AF$3:$AG$69,2)</f>
        <v>#N/A</v>
      </c>
      <c r="AD199" s="1">
        <f t="shared" si="2"/>
        <v>0</v>
      </c>
    </row>
    <row r="200" spans="1:30" x14ac:dyDescent="0.25">
      <c r="A200" s="2"/>
      <c r="B200" s="3"/>
      <c r="C200" s="4"/>
      <c r="D200" s="34" t="s">
        <v>16</v>
      </c>
      <c r="E200" s="34"/>
      <c r="F200" s="28"/>
      <c r="AC200" s="1" t="e">
        <f>VLOOKUP(B200,'COMPLETE ALPHA ROSTER'!$AF$3:$AG$69,2)</f>
        <v>#N/A</v>
      </c>
      <c r="AD200" s="1">
        <f t="shared" si="2"/>
        <v>0</v>
      </c>
    </row>
    <row r="201" spans="1:30" x14ac:dyDescent="0.25">
      <c r="A201" s="2"/>
      <c r="B201" s="3"/>
      <c r="C201" s="4"/>
      <c r="D201" s="34" t="s">
        <v>16</v>
      </c>
      <c r="E201" s="34"/>
      <c r="F201" s="28"/>
      <c r="AC201" s="1" t="e">
        <f>VLOOKUP(B201,'COMPLETE ALPHA ROSTER'!$AF$3:$AG$69,2)</f>
        <v>#N/A</v>
      </c>
      <c r="AD201" s="1">
        <f t="shared" ref="AD201:AD264" si="3">IF(C201="F",AC201,0)</f>
        <v>0</v>
      </c>
    </row>
    <row r="202" spans="1:30" x14ac:dyDescent="0.25">
      <c r="A202" s="2"/>
      <c r="B202" s="3"/>
      <c r="C202" s="4"/>
      <c r="D202" s="34" t="s">
        <v>16</v>
      </c>
      <c r="E202" s="34"/>
      <c r="F202" s="28"/>
      <c r="AC202" s="1" t="e">
        <f>VLOOKUP(B202,'COMPLETE ALPHA ROSTER'!$AF$3:$AG$69,2)</f>
        <v>#N/A</v>
      </c>
      <c r="AD202" s="1">
        <f t="shared" si="3"/>
        <v>0</v>
      </c>
    </row>
    <row r="203" spans="1:30" x14ac:dyDescent="0.25">
      <c r="A203" s="2"/>
      <c r="B203" s="3"/>
      <c r="C203" s="4"/>
      <c r="D203" s="34" t="s">
        <v>16</v>
      </c>
      <c r="E203" s="34"/>
      <c r="F203" s="28"/>
      <c r="AC203" s="1" t="e">
        <f>VLOOKUP(B203,'COMPLETE ALPHA ROSTER'!$AF$3:$AG$69,2)</f>
        <v>#N/A</v>
      </c>
      <c r="AD203" s="1">
        <f t="shared" si="3"/>
        <v>0</v>
      </c>
    </row>
    <row r="204" spans="1:30" x14ac:dyDescent="0.25">
      <c r="A204" s="2"/>
      <c r="B204" s="3"/>
      <c r="C204" s="4"/>
      <c r="D204" s="34" t="s">
        <v>16</v>
      </c>
      <c r="E204" s="34"/>
      <c r="F204" s="28"/>
      <c r="AC204" s="1" t="e">
        <f>VLOOKUP(B204,'COMPLETE ALPHA ROSTER'!$AF$3:$AG$69,2)</f>
        <v>#N/A</v>
      </c>
      <c r="AD204" s="1">
        <f t="shared" si="3"/>
        <v>0</v>
      </c>
    </row>
    <row r="205" spans="1:30" x14ac:dyDescent="0.25">
      <c r="A205" s="2"/>
      <c r="B205" s="3"/>
      <c r="C205" s="4"/>
      <c r="D205" s="34" t="s">
        <v>16</v>
      </c>
      <c r="E205" s="34"/>
      <c r="F205" s="28"/>
      <c r="AC205" s="1" t="e">
        <f>VLOOKUP(B205,'COMPLETE ALPHA ROSTER'!$AF$3:$AG$69,2)</f>
        <v>#N/A</v>
      </c>
      <c r="AD205" s="1">
        <f t="shared" si="3"/>
        <v>0</v>
      </c>
    </row>
    <row r="206" spans="1:30" x14ac:dyDescent="0.25">
      <c r="A206" s="2"/>
      <c r="B206" s="3"/>
      <c r="C206" s="4"/>
      <c r="D206" s="34" t="s">
        <v>16</v>
      </c>
      <c r="E206" s="34"/>
      <c r="F206" s="28"/>
      <c r="AC206" s="1" t="e">
        <f>VLOOKUP(B206,'COMPLETE ALPHA ROSTER'!$AF$3:$AG$69,2)</f>
        <v>#N/A</v>
      </c>
      <c r="AD206" s="1">
        <f t="shared" si="3"/>
        <v>0</v>
      </c>
    </row>
    <row r="207" spans="1:30" x14ac:dyDescent="0.25">
      <c r="A207" s="2"/>
      <c r="B207" s="3"/>
      <c r="C207" s="4"/>
      <c r="D207" s="34" t="s">
        <v>16</v>
      </c>
      <c r="E207" s="34"/>
      <c r="F207" s="28"/>
      <c r="AC207" s="1" t="e">
        <f>VLOOKUP(B207,'COMPLETE ALPHA ROSTER'!$AF$3:$AG$69,2)</f>
        <v>#N/A</v>
      </c>
      <c r="AD207" s="1">
        <f t="shared" si="3"/>
        <v>0</v>
      </c>
    </row>
    <row r="208" spans="1:30" x14ac:dyDescent="0.25">
      <c r="A208" s="2"/>
      <c r="B208" s="3"/>
      <c r="C208" s="4"/>
      <c r="D208" s="34" t="s">
        <v>16</v>
      </c>
      <c r="E208" s="34"/>
      <c r="F208" s="28"/>
      <c r="AC208" s="1" t="e">
        <f>VLOOKUP(B208,'COMPLETE ALPHA ROSTER'!$AF$3:$AG$69,2)</f>
        <v>#N/A</v>
      </c>
      <c r="AD208" s="1">
        <f t="shared" si="3"/>
        <v>0</v>
      </c>
    </row>
    <row r="209" spans="1:30" x14ac:dyDescent="0.25">
      <c r="A209" s="2"/>
      <c r="B209" s="3"/>
      <c r="C209" s="4"/>
      <c r="D209" s="34" t="s">
        <v>16</v>
      </c>
      <c r="E209" s="34"/>
      <c r="F209" s="28"/>
      <c r="AC209" s="1" t="e">
        <f>VLOOKUP(B209,'COMPLETE ALPHA ROSTER'!$AF$3:$AG$69,2)</f>
        <v>#N/A</v>
      </c>
      <c r="AD209" s="1">
        <f t="shared" si="3"/>
        <v>0</v>
      </c>
    </row>
    <row r="210" spans="1:30" x14ac:dyDescent="0.25">
      <c r="A210" s="2"/>
      <c r="B210" s="3"/>
      <c r="C210" s="4"/>
      <c r="D210" s="34" t="s">
        <v>16</v>
      </c>
      <c r="E210" s="34"/>
      <c r="F210" s="28"/>
      <c r="AC210" s="1" t="e">
        <f>VLOOKUP(B210,'COMPLETE ALPHA ROSTER'!$AF$3:$AG$69,2)</f>
        <v>#N/A</v>
      </c>
      <c r="AD210" s="1">
        <f t="shared" si="3"/>
        <v>0</v>
      </c>
    </row>
    <row r="211" spans="1:30" x14ac:dyDescent="0.25">
      <c r="A211" s="2"/>
      <c r="B211" s="3"/>
      <c r="C211" s="4"/>
      <c r="D211" s="34" t="s">
        <v>16</v>
      </c>
      <c r="E211" s="34"/>
      <c r="F211" s="28"/>
      <c r="AC211" s="1" t="e">
        <f>VLOOKUP(B211,'COMPLETE ALPHA ROSTER'!$AF$3:$AG$69,2)</f>
        <v>#N/A</v>
      </c>
      <c r="AD211" s="1">
        <f t="shared" si="3"/>
        <v>0</v>
      </c>
    </row>
    <row r="212" spans="1:30" x14ac:dyDescent="0.25">
      <c r="A212" s="2"/>
      <c r="B212" s="3"/>
      <c r="C212" s="4"/>
      <c r="D212" s="34" t="s">
        <v>16</v>
      </c>
      <c r="E212" s="34"/>
      <c r="F212" s="28"/>
      <c r="AC212" s="1" t="e">
        <f>VLOOKUP(B212,'COMPLETE ALPHA ROSTER'!$AF$3:$AG$69,2)</f>
        <v>#N/A</v>
      </c>
      <c r="AD212" s="1">
        <f t="shared" si="3"/>
        <v>0</v>
      </c>
    </row>
    <row r="213" spans="1:30" x14ac:dyDescent="0.25">
      <c r="A213" s="2"/>
      <c r="B213" s="3"/>
      <c r="C213" s="4"/>
      <c r="D213" s="34" t="s">
        <v>16</v>
      </c>
      <c r="E213" s="34"/>
      <c r="F213" s="28"/>
      <c r="AC213" s="1" t="e">
        <f>VLOOKUP(B213,'COMPLETE ALPHA ROSTER'!$AF$3:$AG$69,2)</f>
        <v>#N/A</v>
      </c>
      <c r="AD213" s="1">
        <f t="shared" si="3"/>
        <v>0</v>
      </c>
    </row>
    <row r="214" spans="1:30" x14ac:dyDescent="0.25">
      <c r="A214" s="2"/>
      <c r="B214" s="3"/>
      <c r="C214" s="4"/>
      <c r="D214" s="34" t="s">
        <v>16</v>
      </c>
      <c r="E214" s="34"/>
      <c r="F214" s="28"/>
      <c r="AC214" s="1" t="e">
        <f>VLOOKUP(B214,'COMPLETE ALPHA ROSTER'!$AF$3:$AG$69,2)</f>
        <v>#N/A</v>
      </c>
      <c r="AD214" s="1">
        <f t="shared" si="3"/>
        <v>0</v>
      </c>
    </row>
    <row r="215" spans="1:30" x14ac:dyDescent="0.25">
      <c r="A215" s="2"/>
      <c r="B215" s="3"/>
      <c r="C215" s="4"/>
      <c r="D215" s="34" t="s">
        <v>16</v>
      </c>
      <c r="E215" s="34"/>
      <c r="F215" s="28"/>
      <c r="AC215" s="1" t="e">
        <f>VLOOKUP(B215,'COMPLETE ALPHA ROSTER'!$AF$3:$AG$69,2)</f>
        <v>#N/A</v>
      </c>
      <c r="AD215" s="1">
        <f t="shared" si="3"/>
        <v>0</v>
      </c>
    </row>
    <row r="216" spans="1:30" x14ac:dyDescent="0.25">
      <c r="A216" s="2"/>
      <c r="B216" s="3"/>
      <c r="C216" s="4"/>
      <c r="D216" s="34" t="s">
        <v>16</v>
      </c>
      <c r="E216" s="34"/>
      <c r="F216" s="28"/>
      <c r="AC216" s="1" t="e">
        <f>VLOOKUP(B216,'COMPLETE ALPHA ROSTER'!$AF$3:$AG$69,2)</f>
        <v>#N/A</v>
      </c>
      <c r="AD216" s="1">
        <f t="shared" si="3"/>
        <v>0</v>
      </c>
    </row>
    <row r="217" spans="1:30" x14ac:dyDescent="0.25">
      <c r="A217" s="2"/>
      <c r="B217" s="3"/>
      <c r="C217" s="4"/>
      <c r="D217" s="34" t="s">
        <v>16</v>
      </c>
      <c r="E217" s="34"/>
      <c r="F217" s="28"/>
      <c r="AC217" s="1" t="e">
        <f>VLOOKUP(B217,'COMPLETE ALPHA ROSTER'!$AF$3:$AG$69,2)</f>
        <v>#N/A</v>
      </c>
      <c r="AD217" s="1">
        <f t="shared" si="3"/>
        <v>0</v>
      </c>
    </row>
    <row r="218" spans="1:30" x14ac:dyDescent="0.25">
      <c r="A218" s="2"/>
      <c r="B218" s="3"/>
      <c r="C218" s="4"/>
      <c r="D218" s="34" t="s">
        <v>16</v>
      </c>
      <c r="E218" s="34"/>
      <c r="F218" s="28"/>
      <c r="AC218" s="1" t="e">
        <f>VLOOKUP(B218,'COMPLETE ALPHA ROSTER'!$AF$3:$AG$69,2)</f>
        <v>#N/A</v>
      </c>
      <c r="AD218" s="1">
        <f t="shared" si="3"/>
        <v>0</v>
      </c>
    </row>
    <row r="219" spans="1:30" x14ac:dyDescent="0.25">
      <c r="A219" s="2"/>
      <c r="B219" s="3"/>
      <c r="C219" s="4"/>
      <c r="D219" s="34" t="s">
        <v>16</v>
      </c>
      <c r="E219" s="34"/>
      <c r="F219" s="28"/>
      <c r="AC219" s="1" t="e">
        <f>VLOOKUP(B219,'COMPLETE ALPHA ROSTER'!$AF$3:$AG$69,2)</f>
        <v>#N/A</v>
      </c>
      <c r="AD219" s="1">
        <f t="shared" si="3"/>
        <v>0</v>
      </c>
    </row>
    <row r="220" spans="1:30" x14ac:dyDescent="0.25">
      <c r="A220" s="2"/>
      <c r="B220" s="3"/>
      <c r="C220" s="4"/>
      <c r="D220" s="34" t="s">
        <v>16</v>
      </c>
      <c r="E220" s="34"/>
      <c r="F220" s="28"/>
      <c r="AC220" s="1" t="e">
        <f>VLOOKUP(B220,'COMPLETE ALPHA ROSTER'!$AF$3:$AG$69,2)</f>
        <v>#N/A</v>
      </c>
      <c r="AD220" s="1">
        <f t="shared" si="3"/>
        <v>0</v>
      </c>
    </row>
    <row r="221" spans="1:30" x14ac:dyDescent="0.25">
      <c r="A221" s="2"/>
      <c r="B221" s="3"/>
      <c r="C221" s="4"/>
      <c r="D221" s="34" t="s">
        <v>16</v>
      </c>
      <c r="E221" s="34"/>
      <c r="F221" s="28"/>
      <c r="AC221" s="1" t="e">
        <f>VLOOKUP(B221,'COMPLETE ALPHA ROSTER'!$AF$3:$AG$69,2)</f>
        <v>#N/A</v>
      </c>
      <c r="AD221" s="1">
        <f t="shared" si="3"/>
        <v>0</v>
      </c>
    </row>
    <row r="222" spans="1:30" x14ac:dyDescent="0.25">
      <c r="A222" s="2"/>
      <c r="B222" s="3"/>
      <c r="C222" s="4"/>
      <c r="D222" s="34" t="s">
        <v>16</v>
      </c>
      <c r="E222" s="34"/>
      <c r="F222" s="28"/>
      <c r="AC222" s="1" t="e">
        <f>VLOOKUP(B222,'COMPLETE ALPHA ROSTER'!$AF$3:$AG$69,2)</f>
        <v>#N/A</v>
      </c>
      <c r="AD222" s="1">
        <f t="shared" si="3"/>
        <v>0</v>
      </c>
    </row>
    <row r="223" spans="1:30" x14ac:dyDescent="0.25">
      <c r="A223" s="2"/>
      <c r="B223" s="3"/>
      <c r="C223" s="4"/>
      <c r="D223" s="34" t="s">
        <v>16</v>
      </c>
      <c r="E223" s="34"/>
      <c r="F223" s="28"/>
      <c r="AC223" s="1" t="e">
        <f>VLOOKUP(B223,'COMPLETE ALPHA ROSTER'!$AF$3:$AG$69,2)</f>
        <v>#N/A</v>
      </c>
      <c r="AD223" s="1">
        <f t="shared" si="3"/>
        <v>0</v>
      </c>
    </row>
    <row r="224" spans="1:30" x14ac:dyDescent="0.25">
      <c r="A224" s="2"/>
      <c r="B224" s="3"/>
      <c r="C224" s="4"/>
      <c r="D224" s="34" t="s">
        <v>16</v>
      </c>
      <c r="E224" s="34"/>
      <c r="F224" s="28"/>
      <c r="AC224" s="1" t="e">
        <f>VLOOKUP(B224,'COMPLETE ALPHA ROSTER'!$AF$3:$AG$69,2)</f>
        <v>#N/A</v>
      </c>
      <c r="AD224" s="1">
        <f t="shared" si="3"/>
        <v>0</v>
      </c>
    </row>
    <row r="225" spans="1:30" x14ac:dyDescent="0.25">
      <c r="A225" s="2"/>
      <c r="B225" s="3"/>
      <c r="C225" s="4"/>
      <c r="D225" s="34" t="s">
        <v>16</v>
      </c>
      <c r="E225" s="34"/>
      <c r="F225" s="28"/>
      <c r="AC225" s="1" t="e">
        <f>VLOOKUP(B225,'COMPLETE ALPHA ROSTER'!$AF$3:$AG$69,2)</f>
        <v>#N/A</v>
      </c>
      <c r="AD225" s="1">
        <f t="shared" si="3"/>
        <v>0</v>
      </c>
    </row>
    <row r="226" spans="1:30" x14ac:dyDescent="0.25">
      <c r="A226" s="2"/>
      <c r="B226" s="3"/>
      <c r="C226" s="4"/>
      <c r="D226" s="34" t="s">
        <v>16</v>
      </c>
      <c r="E226" s="34"/>
      <c r="F226" s="28"/>
      <c r="AC226" s="1" t="e">
        <f>VLOOKUP(B226,'COMPLETE ALPHA ROSTER'!$AF$3:$AG$69,2)</f>
        <v>#N/A</v>
      </c>
      <c r="AD226" s="1">
        <f t="shared" si="3"/>
        <v>0</v>
      </c>
    </row>
    <row r="227" spans="1:30" x14ac:dyDescent="0.25">
      <c r="A227" s="2"/>
      <c r="B227" s="3"/>
      <c r="C227" s="4"/>
      <c r="D227" s="34" t="s">
        <v>16</v>
      </c>
      <c r="E227" s="34"/>
      <c r="F227" s="28"/>
      <c r="AC227" s="1" t="e">
        <f>VLOOKUP(B227,'COMPLETE ALPHA ROSTER'!$AF$3:$AG$69,2)</f>
        <v>#N/A</v>
      </c>
      <c r="AD227" s="1">
        <f t="shared" si="3"/>
        <v>0</v>
      </c>
    </row>
    <row r="228" spans="1:30" x14ac:dyDescent="0.25">
      <c r="A228" s="2"/>
      <c r="B228" s="3"/>
      <c r="C228" s="4"/>
      <c r="D228" s="34" t="s">
        <v>16</v>
      </c>
      <c r="E228" s="34"/>
      <c r="F228" s="28"/>
      <c r="AC228" s="1" t="e">
        <f>VLOOKUP(B228,'COMPLETE ALPHA ROSTER'!$AF$3:$AG$69,2)</f>
        <v>#N/A</v>
      </c>
      <c r="AD228" s="1">
        <f t="shared" si="3"/>
        <v>0</v>
      </c>
    </row>
    <row r="229" spans="1:30" x14ac:dyDescent="0.25">
      <c r="A229" s="2"/>
      <c r="B229" s="3"/>
      <c r="C229" s="4"/>
      <c r="D229" s="34" t="s">
        <v>16</v>
      </c>
      <c r="E229" s="34"/>
      <c r="F229" s="28"/>
      <c r="AC229" s="1" t="e">
        <f>VLOOKUP(B229,'COMPLETE ALPHA ROSTER'!$AF$3:$AG$69,2)</f>
        <v>#N/A</v>
      </c>
      <c r="AD229" s="1">
        <f t="shared" si="3"/>
        <v>0</v>
      </c>
    </row>
    <row r="230" spans="1:30" x14ac:dyDescent="0.25">
      <c r="A230" s="2"/>
      <c r="B230" s="3"/>
      <c r="C230" s="4"/>
      <c r="D230" s="34" t="s">
        <v>16</v>
      </c>
      <c r="E230" s="34"/>
      <c r="F230" s="28"/>
      <c r="AC230" s="1" t="e">
        <f>VLOOKUP(B230,'COMPLETE ALPHA ROSTER'!$AF$3:$AG$69,2)</f>
        <v>#N/A</v>
      </c>
      <c r="AD230" s="1">
        <f t="shared" si="3"/>
        <v>0</v>
      </c>
    </row>
    <row r="231" spans="1:30" x14ac:dyDescent="0.25">
      <c r="A231" s="2"/>
      <c r="B231" s="3"/>
      <c r="C231" s="4"/>
      <c r="D231" s="34" t="s">
        <v>16</v>
      </c>
      <c r="E231" s="34"/>
      <c r="F231" s="28"/>
      <c r="AC231" s="1" t="e">
        <f>VLOOKUP(B231,'COMPLETE ALPHA ROSTER'!$AF$3:$AG$69,2)</f>
        <v>#N/A</v>
      </c>
      <c r="AD231" s="1">
        <f t="shared" si="3"/>
        <v>0</v>
      </c>
    </row>
    <row r="232" spans="1:30" x14ac:dyDescent="0.25">
      <c r="A232" s="2"/>
      <c r="B232" s="3"/>
      <c r="C232" s="4"/>
      <c r="D232" s="34" t="s">
        <v>16</v>
      </c>
      <c r="E232" s="34"/>
      <c r="F232" s="28"/>
      <c r="AC232" s="1" t="e">
        <f>VLOOKUP(B232,'COMPLETE ALPHA ROSTER'!$AF$3:$AG$69,2)</f>
        <v>#N/A</v>
      </c>
      <c r="AD232" s="1">
        <f t="shared" si="3"/>
        <v>0</v>
      </c>
    </row>
    <row r="233" spans="1:30" x14ac:dyDescent="0.25">
      <c r="A233" s="2"/>
      <c r="B233" s="3"/>
      <c r="C233" s="4"/>
      <c r="D233" s="34" t="s">
        <v>16</v>
      </c>
      <c r="E233" s="34"/>
      <c r="F233" s="28"/>
      <c r="AC233" s="1" t="e">
        <f>VLOOKUP(B233,'COMPLETE ALPHA ROSTER'!$AF$3:$AG$69,2)</f>
        <v>#N/A</v>
      </c>
      <c r="AD233" s="1">
        <f t="shared" si="3"/>
        <v>0</v>
      </c>
    </row>
    <row r="234" spans="1:30" x14ac:dyDescent="0.25">
      <c r="A234" s="2"/>
      <c r="B234" s="3"/>
      <c r="C234" s="4"/>
      <c r="D234" s="34" t="s">
        <v>16</v>
      </c>
      <c r="E234" s="34"/>
      <c r="F234" s="28"/>
      <c r="AC234" s="1" t="e">
        <f>VLOOKUP(B234,'COMPLETE ALPHA ROSTER'!$AF$3:$AG$69,2)</f>
        <v>#N/A</v>
      </c>
      <c r="AD234" s="1">
        <f t="shared" si="3"/>
        <v>0</v>
      </c>
    </row>
    <row r="235" spans="1:30" x14ac:dyDescent="0.25">
      <c r="A235" s="2"/>
      <c r="B235" s="3"/>
      <c r="C235" s="4"/>
      <c r="D235" s="34" t="s">
        <v>16</v>
      </c>
      <c r="E235" s="34"/>
      <c r="F235" s="28"/>
      <c r="AC235" s="1" t="e">
        <f>VLOOKUP(B235,'COMPLETE ALPHA ROSTER'!$AF$3:$AG$69,2)</f>
        <v>#N/A</v>
      </c>
      <c r="AD235" s="1">
        <f t="shared" si="3"/>
        <v>0</v>
      </c>
    </row>
    <row r="236" spans="1:30" x14ac:dyDescent="0.25">
      <c r="A236" s="2"/>
      <c r="B236" s="3"/>
      <c r="C236" s="4"/>
      <c r="D236" s="34" t="s">
        <v>16</v>
      </c>
      <c r="E236" s="34"/>
      <c r="F236" s="28"/>
      <c r="AC236" s="1" t="e">
        <f>VLOOKUP(B236,'COMPLETE ALPHA ROSTER'!$AF$3:$AG$69,2)</f>
        <v>#N/A</v>
      </c>
      <c r="AD236" s="1">
        <f t="shared" si="3"/>
        <v>0</v>
      </c>
    </row>
    <row r="237" spans="1:30" x14ac:dyDescent="0.25">
      <c r="A237" s="2"/>
      <c r="B237" s="3"/>
      <c r="C237" s="4"/>
      <c r="D237" s="34" t="s">
        <v>16</v>
      </c>
      <c r="E237" s="34"/>
      <c r="F237" s="28"/>
      <c r="AC237" s="1" t="e">
        <f>VLOOKUP(B237,'COMPLETE ALPHA ROSTER'!$AF$3:$AG$69,2)</f>
        <v>#N/A</v>
      </c>
      <c r="AD237" s="1">
        <f t="shared" si="3"/>
        <v>0</v>
      </c>
    </row>
    <row r="238" spans="1:30" x14ac:dyDescent="0.25">
      <c r="A238" s="2"/>
      <c r="B238" s="3"/>
      <c r="C238" s="4"/>
      <c r="D238" s="34" t="s">
        <v>16</v>
      </c>
      <c r="E238" s="34"/>
      <c r="F238" s="28"/>
      <c r="AC238" s="1" t="e">
        <f>VLOOKUP(B238,'COMPLETE ALPHA ROSTER'!$AF$3:$AG$69,2)</f>
        <v>#N/A</v>
      </c>
      <c r="AD238" s="1">
        <f t="shared" si="3"/>
        <v>0</v>
      </c>
    </row>
    <row r="239" spans="1:30" x14ac:dyDescent="0.25">
      <c r="A239" s="2"/>
      <c r="B239" s="3"/>
      <c r="C239" s="4"/>
      <c r="D239" s="34" t="s">
        <v>16</v>
      </c>
      <c r="E239" s="34"/>
      <c r="F239" s="28"/>
      <c r="AC239" s="1" t="e">
        <f>VLOOKUP(B239,'COMPLETE ALPHA ROSTER'!$AF$3:$AG$69,2)</f>
        <v>#N/A</v>
      </c>
      <c r="AD239" s="1">
        <f t="shared" si="3"/>
        <v>0</v>
      </c>
    </row>
    <row r="240" spans="1:30" x14ac:dyDescent="0.25">
      <c r="A240" s="2"/>
      <c r="B240" s="3"/>
      <c r="C240" s="4"/>
      <c r="D240" s="34" t="s">
        <v>16</v>
      </c>
      <c r="E240" s="34"/>
      <c r="F240" s="28"/>
      <c r="AC240" s="1" t="e">
        <f>VLOOKUP(B240,'COMPLETE ALPHA ROSTER'!$AF$3:$AG$69,2)</f>
        <v>#N/A</v>
      </c>
      <c r="AD240" s="1">
        <f t="shared" si="3"/>
        <v>0</v>
      </c>
    </row>
    <row r="241" spans="1:30" x14ac:dyDescent="0.25">
      <c r="A241" s="2"/>
      <c r="B241" s="3"/>
      <c r="C241" s="4"/>
      <c r="D241" s="34" t="s">
        <v>16</v>
      </c>
      <c r="E241" s="34"/>
      <c r="F241" s="28"/>
      <c r="AC241" s="1" t="e">
        <f>VLOOKUP(B241,'COMPLETE ALPHA ROSTER'!$AF$3:$AG$69,2)</f>
        <v>#N/A</v>
      </c>
      <c r="AD241" s="1">
        <f t="shared" si="3"/>
        <v>0</v>
      </c>
    </row>
    <row r="242" spans="1:30" x14ac:dyDescent="0.25">
      <c r="A242" s="2"/>
      <c r="B242" s="3"/>
      <c r="C242" s="4"/>
      <c r="D242" s="34" t="s">
        <v>16</v>
      </c>
      <c r="E242" s="34"/>
      <c r="F242" s="28"/>
      <c r="AC242" s="1" t="e">
        <f>VLOOKUP(B242,'COMPLETE ALPHA ROSTER'!$AF$3:$AG$69,2)</f>
        <v>#N/A</v>
      </c>
      <c r="AD242" s="1">
        <f t="shared" si="3"/>
        <v>0</v>
      </c>
    </row>
    <row r="243" spans="1:30" x14ac:dyDescent="0.25">
      <c r="A243" s="2"/>
      <c r="B243" s="3"/>
      <c r="C243" s="4"/>
      <c r="D243" s="34" t="s">
        <v>16</v>
      </c>
      <c r="E243" s="34"/>
      <c r="F243" s="28"/>
      <c r="AC243" s="1" t="e">
        <f>VLOOKUP(B243,'COMPLETE ALPHA ROSTER'!$AF$3:$AG$69,2)</f>
        <v>#N/A</v>
      </c>
      <c r="AD243" s="1">
        <f t="shared" si="3"/>
        <v>0</v>
      </c>
    </row>
    <row r="244" spans="1:30" x14ac:dyDescent="0.25">
      <c r="A244" s="2"/>
      <c r="B244" s="3"/>
      <c r="C244" s="4"/>
      <c r="D244" s="34" t="s">
        <v>16</v>
      </c>
      <c r="E244" s="34"/>
      <c r="F244" s="28"/>
      <c r="AC244" s="1" t="e">
        <f>VLOOKUP(B244,'COMPLETE ALPHA ROSTER'!$AF$3:$AG$69,2)</f>
        <v>#N/A</v>
      </c>
      <c r="AD244" s="1">
        <f t="shared" si="3"/>
        <v>0</v>
      </c>
    </row>
    <row r="245" spans="1:30" x14ac:dyDescent="0.25">
      <c r="A245" s="2"/>
      <c r="B245" s="3"/>
      <c r="C245" s="4"/>
      <c r="D245" s="34" t="s">
        <v>16</v>
      </c>
      <c r="E245" s="34"/>
      <c r="F245" s="28"/>
      <c r="AC245" s="1" t="e">
        <f>VLOOKUP(B245,'COMPLETE ALPHA ROSTER'!$AF$3:$AG$69,2)</f>
        <v>#N/A</v>
      </c>
      <c r="AD245" s="1">
        <f t="shared" si="3"/>
        <v>0</v>
      </c>
    </row>
    <row r="246" spans="1:30" x14ac:dyDescent="0.25">
      <c r="A246" s="2"/>
      <c r="B246" s="3"/>
      <c r="C246" s="4"/>
      <c r="D246" s="34" t="s">
        <v>16</v>
      </c>
      <c r="E246" s="34"/>
      <c r="F246" s="28"/>
      <c r="AC246" s="1" t="e">
        <f>VLOOKUP(B246,'COMPLETE ALPHA ROSTER'!$AF$3:$AG$69,2)</f>
        <v>#N/A</v>
      </c>
      <c r="AD246" s="1">
        <f t="shared" si="3"/>
        <v>0</v>
      </c>
    </row>
    <row r="247" spans="1:30" x14ac:dyDescent="0.25">
      <c r="A247" s="2"/>
      <c r="B247" s="3"/>
      <c r="C247" s="4"/>
      <c r="D247" s="34" t="s">
        <v>16</v>
      </c>
      <c r="E247" s="34"/>
      <c r="F247" s="28"/>
      <c r="AC247" s="1" t="e">
        <f>VLOOKUP(B247,'COMPLETE ALPHA ROSTER'!$AF$3:$AG$69,2)</f>
        <v>#N/A</v>
      </c>
      <c r="AD247" s="1">
        <f t="shared" si="3"/>
        <v>0</v>
      </c>
    </row>
    <row r="248" spans="1:30" x14ac:dyDescent="0.25">
      <c r="A248" s="2"/>
      <c r="B248" s="3"/>
      <c r="C248" s="4"/>
      <c r="D248" s="34" t="s">
        <v>16</v>
      </c>
      <c r="E248" s="34"/>
      <c r="F248" s="28"/>
      <c r="AC248" s="1" t="e">
        <f>VLOOKUP(B248,'COMPLETE ALPHA ROSTER'!$AF$3:$AG$69,2)</f>
        <v>#N/A</v>
      </c>
      <c r="AD248" s="1">
        <f t="shared" si="3"/>
        <v>0</v>
      </c>
    </row>
    <row r="249" spans="1:30" x14ac:dyDescent="0.25">
      <c r="A249" s="2"/>
      <c r="B249" s="3"/>
      <c r="C249" s="4"/>
      <c r="D249" s="34" t="s">
        <v>16</v>
      </c>
      <c r="E249" s="34"/>
      <c r="F249" s="28"/>
      <c r="AC249" s="1" t="e">
        <f>VLOOKUP(B249,'COMPLETE ALPHA ROSTER'!$AF$3:$AG$69,2)</f>
        <v>#N/A</v>
      </c>
      <c r="AD249" s="1">
        <f t="shared" si="3"/>
        <v>0</v>
      </c>
    </row>
    <row r="250" spans="1:30" x14ac:dyDescent="0.25">
      <c r="A250" s="2"/>
      <c r="B250" s="3"/>
      <c r="C250" s="4"/>
      <c r="D250" s="34" t="s">
        <v>16</v>
      </c>
      <c r="E250" s="34"/>
      <c r="F250" s="28"/>
      <c r="AC250" s="1" t="e">
        <f>VLOOKUP(B250,'COMPLETE ALPHA ROSTER'!$AF$3:$AG$69,2)</f>
        <v>#N/A</v>
      </c>
      <c r="AD250" s="1">
        <f t="shared" si="3"/>
        <v>0</v>
      </c>
    </row>
    <row r="251" spans="1:30" x14ac:dyDescent="0.25">
      <c r="A251" s="2"/>
      <c r="B251" s="3"/>
      <c r="C251" s="4"/>
      <c r="D251" s="34" t="s">
        <v>16</v>
      </c>
      <c r="E251" s="34"/>
      <c r="F251" s="28"/>
      <c r="AC251" s="1" t="e">
        <f>VLOOKUP(B251,'COMPLETE ALPHA ROSTER'!$AF$3:$AG$69,2)</f>
        <v>#N/A</v>
      </c>
      <c r="AD251" s="1">
        <f t="shared" si="3"/>
        <v>0</v>
      </c>
    </row>
    <row r="252" spans="1:30" x14ac:dyDescent="0.25">
      <c r="A252" s="2"/>
      <c r="B252" s="3"/>
      <c r="C252" s="4"/>
      <c r="D252" s="34" t="s">
        <v>16</v>
      </c>
      <c r="E252" s="34"/>
      <c r="F252" s="28"/>
      <c r="AC252" s="1" t="e">
        <f>VLOOKUP(B252,'COMPLETE ALPHA ROSTER'!$AF$3:$AG$69,2)</f>
        <v>#N/A</v>
      </c>
      <c r="AD252" s="1">
        <f t="shared" si="3"/>
        <v>0</v>
      </c>
    </row>
    <row r="253" spans="1:30" x14ac:dyDescent="0.25">
      <c r="A253" s="2"/>
      <c r="B253" s="3"/>
      <c r="C253" s="4"/>
      <c r="D253" s="34" t="s">
        <v>16</v>
      </c>
      <c r="E253" s="34"/>
      <c r="F253" s="28"/>
      <c r="AC253" s="1" t="e">
        <f>VLOOKUP(B253,'COMPLETE ALPHA ROSTER'!$AF$3:$AG$69,2)</f>
        <v>#N/A</v>
      </c>
      <c r="AD253" s="1">
        <f t="shared" si="3"/>
        <v>0</v>
      </c>
    </row>
    <row r="254" spans="1:30" x14ac:dyDescent="0.25">
      <c r="A254" s="2"/>
      <c r="B254" s="3"/>
      <c r="C254" s="4"/>
      <c r="D254" s="34" t="s">
        <v>16</v>
      </c>
      <c r="E254" s="34"/>
      <c r="F254" s="28"/>
      <c r="AC254" s="1" t="e">
        <f>VLOOKUP(B254,'COMPLETE ALPHA ROSTER'!$AF$3:$AG$69,2)</f>
        <v>#N/A</v>
      </c>
      <c r="AD254" s="1">
        <f t="shared" si="3"/>
        <v>0</v>
      </c>
    </row>
    <row r="255" spans="1:30" x14ac:dyDescent="0.25">
      <c r="A255" s="2"/>
      <c r="B255" s="3"/>
      <c r="C255" s="4"/>
      <c r="D255" s="34" t="s">
        <v>16</v>
      </c>
      <c r="E255" s="34"/>
      <c r="F255" s="28"/>
      <c r="AC255" s="1" t="e">
        <f>VLOOKUP(B255,'COMPLETE ALPHA ROSTER'!$AF$3:$AG$69,2)</f>
        <v>#N/A</v>
      </c>
      <c r="AD255" s="1">
        <f t="shared" si="3"/>
        <v>0</v>
      </c>
    </row>
    <row r="256" spans="1:30" x14ac:dyDescent="0.25">
      <c r="A256" s="2"/>
      <c r="B256" s="3"/>
      <c r="C256" s="4"/>
      <c r="D256" s="34" t="s">
        <v>16</v>
      </c>
      <c r="E256" s="34"/>
      <c r="F256" s="28"/>
      <c r="AC256" s="1" t="e">
        <f>VLOOKUP(B256,'COMPLETE ALPHA ROSTER'!$AF$3:$AG$69,2)</f>
        <v>#N/A</v>
      </c>
      <c r="AD256" s="1">
        <f t="shared" si="3"/>
        <v>0</v>
      </c>
    </row>
    <row r="257" spans="1:30" x14ac:dyDescent="0.25">
      <c r="A257" s="2"/>
      <c r="B257" s="3"/>
      <c r="C257" s="4"/>
      <c r="D257" s="34" t="s">
        <v>16</v>
      </c>
      <c r="E257" s="34"/>
      <c r="F257" s="28"/>
      <c r="AC257" s="1" t="e">
        <f>VLOOKUP(B257,'COMPLETE ALPHA ROSTER'!$AF$3:$AG$69,2)</f>
        <v>#N/A</v>
      </c>
      <c r="AD257" s="1">
        <f t="shared" si="3"/>
        <v>0</v>
      </c>
    </row>
    <row r="258" spans="1:30" x14ac:dyDescent="0.25">
      <c r="A258" s="2"/>
      <c r="B258" s="3"/>
      <c r="C258" s="4"/>
      <c r="D258" s="34" t="s">
        <v>16</v>
      </c>
      <c r="E258" s="34"/>
      <c r="F258" s="28"/>
      <c r="AC258" s="1" t="e">
        <f>VLOOKUP(B258,'COMPLETE ALPHA ROSTER'!$AF$3:$AG$69,2)</f>
        <v>#N/A</v>
      </c>
      <c r="AD258" s="1">
        <f t="shared" si="3"/>
        <v>0</v>
      </c>
    </row>
    <row r="259" spans="1:30" x14ac:dyDescent="0.25">
      <c r="A259" s="2"/>
      <c r="B259" s="3"/>
      <c r="C259" s="4"/>
      <c r="D259" s="34" t="s">
        <v>16</v>
      </c>
      <c r="E259" s="34"/>
      <c r="F259" s="28"/>
      <c r="AC259" s="1" t="e">
        <f>VLOOKUP(B259,'COMPLETE ALPHA ROSTER'!$AF$3:$AG$69,2)</f>
        <v>#N/A</v>
      </c>
      <c r="AD259" s="1">
        <f t="shared" si="3"/>
        <v>0</v>
      </c>
    </row>
    <row r="260" spans="1:30" x14ac:dyDescent="0.25">
      <c r="A260" s="2"/>
      <c r="B260" s="3"/>
      <c r="C260" s="4"/>
      <c r="D260" s="34" t="s">
        <v>16</v>
      </c>
      <c r="E260" s="34"/>
      <c r="F260" s="28"/>
      <c r="AC260" s="1" t="e">
        <f>VLOOKUP(B260,'COMPLETE ALPHA ROSTER'!$AF$3:$AG$69,2)</f>
        <v>#N/A</v>
      </c>
      <c r="AD260" s="1">
        <f t="shared" si="3"/>
        <v>0</v>
      </c>
    </row>
    <row r="261" spans="1:30" x14ac:dyDescent="0.25">
      <c r="A261" s="2"/>
      <c r="B261" s="3"/>
      <c r="C261" s="4"/>
      <c r="D261" s="34" t="s">
        <v>16</v>
      </c>
      <c r="E261" s="34"/>
      <c r="F261" s="28"/>
      <c r="AC261" s="1" t="e">
        <f>VLOOKUP(B261,'COMPLETE ALPHA ROSTER'!$AF$3:$AG$69,2)</f>
        <v>#N/A</v>
      </c>
      <c r="AD261" s="1">
        <f t="shared" si="3"/>
        <v>0</v>
      </c>
    </row>
    <row r="262" spans="1:30" x14ac:dyDescent="0.25">
      <c r="A262" s="2"/>
      <c r="B262" s="3"/>
      <c r="C262" s="4"/>
      <c r="D262" s="34" t="s">
        <v>16</v>
      </c>
      <c r="E262" s="34"/>
      <c r="F262" s="28"/>
      <c r="AC262" s="1" t="e">
        <f>VLOOKUP(B262,'COMPLETE ALPHA ROSTER'!$AF$3:$AG$69,2)</f>
        <v>#N/A</v>
      </c>
      <c r="AD262" s="1">
        <f t="shared" si="3"/>
        <v>0</v>
      </c>
    </row>
    <row r="263" spans="1:30" x14ac:dyDescent="0.25">
      <c r="A263" s="2"/>
      <c r="B263" s="3"/>
      <c r="C263" s="4"/>
      <c r="D263" s="34" t="s">
        <v>16</v>
      </c>
      <c r="E263" s="34"/>
      <c r="F263" s="28"/>
      <c r="AC263" s="1" t="e">
        <f>VLOOKUP(B263,'COMPLETE ALPHA ROSTER'!$AF$3:$AG$69,2)</f>
        <v>#N/A</v>
      </c>
      <c r="AD263" s="1">
        <f t="shared" si="3"/>
        <v>0</v>
      </c>
    </row>
    <row r="264" spans="1:30" x14ac:dyDescent="0.25">
      <c r="A264" s="2"/>
      <c r="B264" s="3"/>
      <c r="C264" s="4"/>
      <c r="D264" s="34" t="s">
        <v>16</v>
      </c>
      <c r="E264" s="34"/>
      <c r="F264" s="28"/>
      <c r="AC264" s="1" t="e">
        <f>VLOOKUP(B264,'COMPLETE ALPHA ROSTER'!$AF$3:$AG$69,2)</f>
        <v>#N/A</v>
      </c>
      <c r="AD264" s="1">
        <f t="shared" si="3"/>
        <v>0</v>
      </c>
    </row>
    <row r="265" spans="1:30" x14ac:dyDescent="0.25">
      <c r="A265" s="2"/>
      <c r="B265" s="3"/>
      <c r="C265" s="4"/>
      <c r="D265" s="34" t="s">
        <v>16</v>
      </c>
      <c r="E265" s="34"/>
      <c r="F265" s="28"/>
      <c r="AC265" s="1" t="e">
        <f>VLOOKUP(B265,'COMPLETE ALPHA ROSTER'!$AF$3:$AG$69,2)</f>
        <v>#N/A</v>
      </c>
      <c r="AD265" s="1">
        <f t="shared" ref="AD265:AD328" si="4">IF(C265="F",AC265,0)</f>
        <v>0</v>
      </c>
    </row>
    <row r="266" spans="1:30" x14ac:dyDescent="0.25">
      <c r="A266" s="2"/>
      <c r="B266" s="3"/>
      <c r="C266" s="4"/>
      <c r="D266" s="34" t="s">
        <v>16</v>
      </c>
      <c r="E266" s="34"/>
      <c r="F266" s="28"/>
      <c r="AC266" s="1" t="e">
        <f>VLOOKUP(B266,'COMPLETE ALPHA ROSTER'!$AF$3:$AG$69,2)</f>
        <v>#N/A</v>
      </c>
      <c r="AD266" s="1">
        <f t="shared" si="4"/>
        <v>0</v>
      </c>
    </row>
    <row r="267" spans="1:30" x14ac:dyDescent="0.25">
      <c r="A267" s="2"/>
      <c r="B267" s="3"/>
      <c r="C267" s="4"/>
      <c r="D267" s="34" t="s">
        <v>16</v>
      </c>
      <c r="E267" s="34"/>
      <c r="F267" s="28"/>
      <c r="AC267" s="1" t="e">
        <f>VLOOKUP(B267,'COMPLETE ALPHA ROSTER'!$AF$3:$AG$69,2)</f>
        <v>#N/A</v>
      </c>
      <c r="AD267" s="1">
        <f t="shared" si="4"/>
        <v>0</v>
      </c>
    </row>
    <row r="268" spans="1:30" x14ac:dyDescent="0.25">
      <c r="A268" s="2"/>
      <c r="B268" s="3"/>
      <c r="C268" s="4"/>
      <c r="D268" s="34" t="s">
        <v>16</v>
      </c>
      <c r="E268" s="34"/>
      <c r="F268" s="28"/>
      <c r="AC268" s="1" t="e">
        <f>VLOOKUP(B268,'COMPLETE ALPHA ROSTER'!$AF$3:$AG$69,2)</f>
        <v>#N/A</v>
      </c>
      <c r="AD268" s="1">
        <f t="shared" si="4"/>
        <v>0</v>
      </c>
    </row>
    <row r="269" spans="1:30" x14ac:dyDescent="0.25">
      <c r="A269" s="2"/>
      <c r="B269" s="3"/>
      <c r="C269" s="4"/>
      <c r="D269" s="34" t="s">
        <v>16</v>
      </c>
      <c r="E269" s="34"/>
      <c r="F269" s="28"/>
      <c r="AC269" s="1" t="e">
        <f>VLOOKUP(B269,'COMPLETE ALPHA ROSTER'!$AF$3:$AG$69,2)</f>
        <v>#N/A</v>
      </c>
      <c r="AD269" s="1">
        <f t="shared" si="4"/>
        <v>0</v>
      </c>
    </row>
    <row r="270" spans="1:30" x14ac:dyDescent="0.25">
      <c r="A270" s="2"/>
      <c r="B270" s="3"/>
      <c r="C270" s="4"/>
      <c r="D270" s="34" t="s">
        <v>16</v>
      </c>
      <c r="E270" s="34"/>
      <c r="F270" s="28"/>
      <c r="AC270" s="1" t="e">
        <f>VLOOKUP(B270,'COMPLETE ALPHA ROSTER'!$AF$3:$AG$69,2)</f>
        <v>#N/A</v>
      </c>
      <c r="AD270" s="1">
        <f t="shared" si="4"/>
        <v>0</v>
      </c>
    </row>
    <row r="271" spans="1:30" x14ac:dyDescent="0.25">
      <c r="A271" s="2"/>
      <c r="B271" s="3"/>
      <c r="C271" s="4"/>
      <c r="D271" s="34" t="s">
        <v>16</v>
      </c>
      <c r="E271" s="34"/>
      <c r="F271" s="28"/>
      <c r="AC271" s="1" t="e">
        <f>VLOOKUP(B271,'COMPLETE ALPHA ROSTER'!$AF$3:$AG$69,2)</f>
        <v>#N/A</v>
      </c>
      <c r="AD271" s="1">
        <f t="shared" si="4"/>
        <v>0</v>
      </c>
    </row>
    <row r="272" spans="1:30" x14ac:dyDescent="0.25">
      <c r="A272" s="2"/>
      <c r="B272" s="3"/>
      <c r="C272" s="4"/>
      <c r="D272" s="34" t="s">
        <v>16</v>
      </c>
      <c r="E272" s="34"/>
      <c r="F272" s="28"/>
      <c r="AC272" s="1" t="e">
        <f>VLOOKUP(B272,'COMPLETE ALPHA ROSTER'!$AF$3:$AG$69,2)</f>
        <v>#N/A</v>
      </c>
      <c r="AD272" s="1">
        <f t="shared" si="4"/>
        <v>0</v>
      </c>
    </row>
    <row r="273" spans="1:30" x14ac:dyDescent="0.25">
      <c r="A273" s="2"/>
      <c r="B273" s="3"/>
      <c r="C273" s="4"/>
      <c r="D273" s="34" t="s">
        <v>16</v>
      </c>
      <c r="E273" s="34"/>
      <c r="F273" s="28"/>
      <c r="AC273" s="1" t="e">
        <f>VLOOKUP(B273,'COMPLETE ALPHA ROSTER'!$AF$3:$AG$69,2)</f>
        <v>#N/A</v>
      </c>
      <c r="AD273" s="1">
        <f t="shared" si="4"/>
        <v>0</v>
      </c>
    </row>
    <row r="274" spans="1:30" x14ac:dyDescent="0.25">
      <c r="A274" s="2"/>
      <c r="B274" s="3"/>
      <c r="C274" s="4"/>
      <c r="D274" s="34" t="s">
        <v>16</v>
      </c>
      <c r="E274" s="34"/>
      <c r="F274" s="28"/>
      <c r="AC274" s="1" t="e">
        <f>VLOOKUP(B274,'COMPLETE ALPHA ROSTER'!$AF$3:$AG$69,2)</f>
        <v>#N/A</v>
      </c>
      <c r="AD274" s="1">
        <f t="shared" si="4"/>
        <v>0</v>
      </c>
    </row>
    <row r="275" spans="1:30" x14ac:dyDescent="0.25">
      <c r="A275" s="2"/>
      <c r="B275" s="3"/>
      <c r="C275" s="4"/>
      <c r="D275" s="34" t="s">
        <v>16</v>
      </c>
      <c r="E275" s="34"/>
      <c r="F275" s="28"/>
      <c r="AC275" s="1" t="e">
        <f>VLOOKUP(B275,'COMPLETE ALPHA ROSTER'!$AF$3:$AG$69,2)</f>
        <v>#N/A</v>
      </c>
      <c r="AD275" s="1">
        <f t="shared" si="4"/>
        <v>0</v>
      </c>
    </row>
    <row r="276" spans="1:30" x14ac:dyDescent="0.25">
      <c r="A276" s="2"/>
      <c r="B276" s="3"/>
      <c r="C276" s="4"/>
      <c r="D276" s="34" t="s">
        <v>16</v>
      </c>
      <c r="E276" s="34"/>
      <c r="F276" s="28"/>
      <c r="AC276" s="1" t="e">
        <f>VLOOKUP(B276,'COMPLETE ALPHA ROSTER'!$AF$3:$AG$69,2)</f>
        <v>#N/A</v>
      </c>
      <c r="AD276" s="1">
        <f t="shared" si="4"/>
        <v>0</v>
      </c>
    </row>
    <row r="277" spans="1:30" x14ac:dyDescent="0.25">
      <c r="A277" s="2"/>
      <c r="B277" s="3"/>
      <c r="C277" s="4"/>
      <c r="D277" s="34" t="s">
        <v>16</v>
      </c>
      <c r="E277" s="34"/>
      <c r="F277" s="28"/>
      <c r="AC277" s="1" t="e">
        <f>VLOOKUP(B277,'COMPLETE ALPHA ROSTER'!$AF$3:$AG$69,2)</f>
        <v>#N/A</v>
      </c>
      <c r="AD277" s="1">
        <f t="shared" si="4"/>
        <v>0</v>
      </c>
    </row>
    <row r="278" spans="1:30" x14ac:dyDescent="0.25">
      <c r="A278" s="2"/>
      <c r="B278" s="3"/>
      <c r="C278" s="4"/>
      <c r="D278" s="34" t="s">
        <v>16</v>
      </c>
      <c r="E278" s="34"/>
      <c r="F278" s="28"/>
      <c r="AC278" s="1" t="e">
        <f>VLOOKUP(B278,'COMPLETE ALPHA ROSTER'!$AF$3:$AG$69,2)</f>
        <v>#N/A</v>
      </c>
      <c r="AD278" s="1">
        <f t="shared" si="4"/>
        <v>0</v>
      </c>
    </row>
    <row r="279" spans="1:30" x14ac:dyDescent="0.25">
      <c r="A279" s="2"/>
      <c r="B279" s="3"/>
      <c r="C279" s="4"/>
      <c r="D279" s="34" t="s">
        <v>16</v>
      </c>
      <c r="E279" s="34"/>
      <c r="F279" s="28"/>
      <c r="AC279" s="1" t="e">
        <f>VLOOKUP(B279,'COMPLETE ALPHA ROSTER'!$AF$3:$AG$69,2)</f>
        <v>#N/A</v>
      </c>
      <c r="AD279" s="1">
        <f t="shared" si="4"/>
        <v>0</v>
      </c>
    </row>
    <row r="280" spans="1:30" x14ac:dyDescent="0.25">
      <c r="A280" s="2"/>
      <c r="B280" s="3"/>
      <c r="C280" s="4"/>
      <c r="D280" s="34" t="s">
        <v>16</v>
      </c>
      <c r="E280" s="34"/>
      <c r="F280" s="28"/>
      <c r="AC280" s="1" t="e">
        <f>VLOOKUP(B280,'COMPLETE ALPHA ROSTER'!$AF$3:$AG$69,2)</f>
        <v>#N/A</v>
      </c>
      <c r="AD280" s="1">
        <f t="shared" si="4"/>
        <v>0</v>
      </c>
    </row>
    <row r="281" spans="1:30" x14ac:dyDescent="0.25">
      <c r="A281" s="2"/>
      <c r="B281" s="3"/>
      <c r="C281" s="4"/>
      <c r="D281" s="34" t="s">
        <v>16</v>
      </c>
      <c r="E281" s="34"/>
      <c r="F281" s="28"/>
      <c r="AC281" s="1" t="e">
        <f>VLOOKUP(B281,'COMPLETE ALPHA ROSTER'!$AF$3:$AG$69,2)</f>
        <v>#N/A</v>
      </c>
      <c r="AD281" s="1">
        <f t="shared" si="4"/>
        <v>0</v>
      </c>
    </row>
    <row r="282" spans="1:30" x14ac:dyDescent="0.25">
      <c r="A282" s="2"/>
      <c r="B282" s="3"/>
      <c r="C282" s="4"/>
      <c r="D282" s="34" t="s">
        <v>16</v>
      </c>
      <c r="E282" s="34"/>
      <c r="F282" s="28"/>
      <c r="AC282" s="1" t="e">
        <f>VLOOKUP(B282,'COMPLETE ALPHA ROSTER'!$AF$3:$AG$69,2)</f>
        <v>#N/A</v>
      </c>
      <c r="AD282" s="1">
        <f t="shared" si="4"/>
        <v>0</v>
      </c>
    </row>
    <row r="283" spans="1:30" x14ac:dyDescent="0.25">
      <c r="A283" s="2"/>
      <c r="B283" s="3"/>
      <c r="C283" s="4"/>
      <c r="D283" s="34" t="s">
        <v>16</v>
      </c>
      <c r="E283" s="34"/>
      <c r="F283" s="28"/>
      <c r="AC283" s="1" t="e">
        <f>VLOOKUP(B283,'COMPLETE ALPHA ROSTER'!$AF$3:$AG$69,2)</f>
        <v>#N/A</v>
      </c>
      <c r="AD283" s="1">
        <f t="shared" si="4"/>
        <v>0</v>
      </c>
    </row>
    <row r="284" spans="1:30" x14ac:dyDescent="0.25">
      <c r="A284" s="2"/>
      <c r="B284" s="3"/>
      <c r="C284" s="4"/>
      <c r="D284" s="34" t="s">
        <v>16</v>
      </c>
      <c r="E284" s="34"/>
      <c r="F284" s="28"/>
      <c r="AC284" s="1" t="e">
        <f>VLOOKUP(B284,'COMPLETE ALPHA ROSTER'!$AF$3:$AG$69,2)</f>
        <v>#N/A</v>
      </c>
      <c r="AD284" s="1">
        <f t="shared" si="4"/>
        <v>0</v>
      </c>
    </row>
    <row r="285" spans="1:30" x14ac:dyDescent="0.25">
      <c r="A285" s="2"/>
      <c r="B285" s="3"/>
      <c r="C285" s="4"/>
      <c r="D285" s="34" t="s">
        <v>16</v>
      </c>
      <c r="E285" s="34"/>
      <c r="F285" s="28"/>
      <c r="AC285" s="1" t="e">
        <f>VLOOKUP(B285,'COMPLETE ALPHA ROSTER'!$AF$3:$AG$69,2)</f>
        <v>#N/A</v>
      </c>
      <c r="AD285" s="1">
        <f t="shared" si="4"/>
        <v>0</v>
      </c>
    </row>
    <row r="286" spans="1:30" x14ac:dyDescent="0.25">
      <c r="A286" s="2"/>
      <c r="B286" s="3"/>
      <c r="C286" s="4"/>
      <c r="D286" s="34" t="s">
        <v>16</v>
      </c>
      <c r="E286" s="34"/>
      <c r="F286" s="28"/>
      <c r="AC286" s="1" t="e">
        <f>VLOOKUP(B286,'COMPLETE ALPHA ROSTER'!$AF$3:$AG$69,2)</f>
        <v>#N/A</v>
      </c>
      <c r="AD286" s="1">
        <f t="shared" si="4"/>
        <v>0</v>
      </c>
    </row>
    <row r="287" spans="1:30" x14ac:dyDescent="0.25">
      <c r="A287" s="2"/>
      <c r="B287" s="3"/>
      <c r="C287" s="4"/>
      <c r="D287" s="34" t="s">
        <v>16</v>
      </c>
      <c r="E287" s="34"/>
      <c r="F287" s="28"/>
      <c r="AC287" s="1" t="e">
        <f>VLOOKUP(B287,'COMPLETE ALPHA ROSTER'!$AF$3:$AG$69,2)</f>
        <v>#N/A</v>
      </c>
      <c r="AD287" s="1">
        <f t="shared" si="4"/>
        <v>0</v>
      </c>
    </row>
    <row r="288" spans="1:30" x14ac:dyDescent="0.25">
      <c r="A288" s="2"/>
      <c r="B288" s="3"/>
      <c r="C288" s="4"/>
      <c r="D288" s="34" t="s">
        <v>16</v>
      </c>
      <c r="E288" s="34"/>
      <c r="F288" s="28"/>
      <c r="AC288" s="1" t="e">
        <f>VLOOKUP(B288,'COMPLETE ALPHA ROSTER'!$AF$3:$AG$69,2)</f>
        <v>#N/A</v>
      </c>
      <c r="AD288" s="1">
        <f t="shared" si="4"/>
        <v>0</v>
      </c>
    </row>
    <row r="289" spans="1:30" x14ac:dyDescent="0.25">
      <c r="A289" s="2"/>
      <c r="B289" s="3"/>
      <c r="C289" s="4"/>
      <c r="D289" s="34" t="s">
        <v>16</v>
      </c>
      <c r="E289" s="34"/>
      <c r="F289" s="28"/>
      <c r="AC289" s="1" t="e">
        <f>VLOOKUP(B289,'COMPLETE ALPHA ROSTER'!$AF$3:$AG$69,2)</f>
        <v>#N/A</v>
      </c>
      <c r="AD289" s="1">
        <f t="shared" si="4"/>
        <v>0</v>
      </c>
    </row>
    <row r="290" spans="1:30" x14ac:dyDescent="0.25">
      <c r="A290" s="2"/>
      <c r="B290" s="3"/>
      <c r="C290" s="4"/>
      <c r="D290" s="34" t="s">
        <v>16</v>
      </c>
      <c r="E290" s="34"/>
      <c r="F290" s="28"/>
      <c r="AC290" s="1" t="e">
        <f>VLOOKUP(B290,'COMPLETE ALPHA ROSTER'!$AF$3:$AG$69,2)</f>
        <v>#N/A</v>
      </c>
      <c r="AD290" s="1">
        <f t="shared" si="4"/>
        <v>0</v>
      </c>
    </row>
    <row r="291" spans="1:30" x14ac:dyDescent="0.25">
      <c r="A291" s="2"/>
      <c r="B291" s="3"/>
      <c r="C291" s="4"/>
      <c r="D291" s="34" t="s">
        <v>16</v>
      </c>
      <c r="E291" s="34"/>
      <c r="F291" s="28"/>
      <c r="AC291" s="1" t="e">
        <f>VLOOKUP(B291,'COMPLETE ALPHA ROSTER'!$AF$3:$AG$69,2)</f>
        <v>#N/A</v>
      </c>
      <c r="AD291" s="1">
        <f t="shared" si="4"/>
        <v>0</v>
      </c>
    </row>
    <row r="292" spans="1:30" x14ac:dyDescent="0.25">
      <c r="A292" s="2"/>
      <c r="B292" s="3"/>
      <c r="C292" s="4"/>
      <c r="D292" s="34" t="s">
        <v>16</v>
      </c>
      <c r="E292" s="34"/>
      <c r="F292" s="28"/>
      <c r="AC292" s="1" t="e">
        <f>VLOOKUP(B292,'COMPLETE ALPHA ROSTER'!$AF$3:$AG$69,2)</f>
        <v>#N/A</v>
      </c>
      <c r="AD292" s="1">
        <f t="shared" si="4"/>
        <v>0</v>
      </c>
    </row>
    <row r="293" spans="1:30" x14ac:dyDescent="0.25">
      <c r="A293" s="2"/>
      <c r="B293" s="3"/>
      <c r="C293" s="4"/>
      <c r="D293" s="34" t="s">
        <v>16</v>
      </c>
      <c r="E293" s="34"/>
      <c r="F293" s="28"/>
      <c r="AC293" s="1" t="e">
        <f>VLOOKUP(B293,'COMPLETE ALPHA ROSTER'!$AF$3:$AG$69,2)</f>
        <v>#N/A</v>
      </c>
      <c r="AD293" s="1">
        <f t="shared" si="4"/>
        <v>0</v>
      </c>
    </row>
    <row r="294" spans="1:30" x14ac:dyDescent="0.25">
      <c r="A294" s="2"/>
      <c r="B294" s="3"/>
      <c r="C294" s="4"/>
      <c r="D294" s="34" t="s">
        <v>16</v>
      </c>
      <c r="E294" s="34"/>
      <c r="F294" s="28"/>
      <c r="AC294" s="1" t="e">
        <f>VLOOKUP(B294,'COMPLETE ALPHA ROSTER'!$AF$3:$AG$69,2)</f>
        <v>#N/A</v>
      </c>
      <c r="AD294" s="1">
        <f t="shared" si="4"/>
        <v>0</v>
      </c>
    </row>
    <row r="295" spans="1:30" x14ac:dyDescent="0.25">
      <c r="A295" s="2"/>
      <c r="B295" s="3"/>
      <c r="C295" s="4"/>
      <c r="D295" s="34" t="s">
        <v>16</v>
      </c>
      <c r="E295" s="34"/>
      <c r="F295" s="28"/>
      <c r="AC295" s="1" t="e">
        <f>VLOOKUP(B295,'COMPLETE ALPHA ROSTER'!$AF$3:$AG$69,2)</f>
        <v>#N/A</v>
      </c>
      <c r="AD295" s="1">
        <f t="shared" si="4"/>
        <v>0</v>
      </c>
    </row>
    <row r="296" spans="1:30" x14ac:dyDescent="0.25">
      <c r="A296" s="2"/>
      <c r="B296" s="3"/>
      <c r="C296" s="4"/>
      <c r="D296" s="34" t="s">
        <v>16</v>
      </c>
      <c r="E296" s="34"/>
      <c r="F296" s="28"/>
      <c r="AC296" s="1" t="e">
        <f>VLOOKUP(B296,'COMPLETE ALPHA ROSTER'!$AF$3:$AG$69,2)</f>
        <v>#N/A</v>
      </c>
      <c r="AD296" s="1">
        <f t="shared" si="4"/>
        <v>0</v>
      </c>
    </row>
    <row r="297" spans="1:30" x14ac:dyDescent="0.25">
      <c r="A297" s="2"/>
      <c r="B297" s="3"/>
      <c r="C297" s="4"/>
      <c r="D297" s="34" t="s">
        <v>16</v>
      </c>
      <c r="E297" s="34"/>
      <c r="F297" s="28"/>
      <c r="AC297" s="1" t="e">
        <f>VLOOKUP(B297,'COMPLETE ALPHA ROSTER'!$AF$3:$AG$69,2)</f>
        <v>#N/A</v>
      </c>
      <c r="AD297" s="1">
        <f t="shared" si="4"/>
        <v>0</v>
      </c>
    </row>
    <row r="298" spans="1:30" x14ac:dyDescent="0.25">
      <c r="A298" s="2"/>
      <c r="B298" s="3"/>
      <c r="C298" s="4"/>
      <c r="D298" s="34" t="s">
        <v>16</v>
      </c>
      <c r="E298" s="34"/>
      <c r="F298" s="28"/>
      <c r="AC298" s="1" t="e">
        <f>VLOOKUP(B298,'COMPLETE ALPHA ROSTER'!$AF$3:$AG$69,2)</f>
        <v>#N/A</v>
      </c>
      <c r="AD298" s="1">
        <f t="shared" si="4"/>
        <v>0</v>
      </c>
    </row>
    <row r="299" spans="1:30" x14ac:dyDescent="0.25">
      <c r="A299" s="2"/>
      <c r="B299" s="3"/>
      <c r="C299" s="4"/>
      <c r="D299" s="34" t="s">
        <v>16</v>
      </c>
      <c r="E299" s="34"/>
      <c r="F299" s="28"/>
      <c r="AC299" s="1" t="e">
        <f>VLOOKUP(B299,'COMPLETE ALPHA ROSTER'!$AF$3:$AG$69,2)</f>
        <v>#N/A</v>
      </c>
      <c r="AD299" s="1">
        <f t="shared" si="4"/>
        <v>0</v>
      </c>
    </row>
    <row r="300" spans="1:30" x14ac:dyDescent="0.25">
      <c r="A300" s="2"/>
      <c r="B300" s="3"/>
      <c r="C300" s="4"/>
      <c r="D300" s="34" t="s">
        <v>16</v>
      </c>
      <c r="E300" s="34"/>
      <c r="F300" s="28"/>
      <c r="AC300" s="1" t="e">
        <f>VLOOKUP(B300,'COMPLETE ALPHA ROSTER'!$AF$3:$AG$69,2)</f>
        <v>#N/A</v>
      </c>
      <c r="AD300" s="1">
        <f t="shared" si="4"/>
        <v>0</v>
      </c>
    </row>
    <row r="301" spans="1:30" x14ac:dyDescent="0.25">
      <c r="A301" s="2"/>
      <c r="B301" s="3"/>
      <c r="C301" s="4"/>
      <c r="D301" s="34" t="s">
        <v>16</v>
      </c>
      <c r="E301" s="34"/>
      <c r="F301" s="28"/>
      <c r="AC301" s="1" t="e">
        <f>VLOOKUP(B301,'COMPLETE ALPHA ROSTER'!$AF$3:$AG$69,2)</f>
        <v>#N/A</v>
      </c>
      <c r="AD301" s="1">
        <f t="shared" si="4"/>
        <v>0</v>
      </c>
    </row>
    <row r="302" spans="1:30" x14ac:dyDescent="0.25">
      <c r="A302" s="2"/>
      <c r="B302" s="3"/>
      <c r="C302" s="4"/>
      <c r="D302" s="34" t="s">
        <v>16</v>
      </c>
      <c r="E302" s="34"/>
      <c r="F302" s="28"/>
      <c r="AC302" s="1" t="e">
        <f>VLOOKUP(B302,'COMPLETE ALPHA ROSTER'!$AF$3:$AG$69,2)</f>
        <v>#N/A</v>
      </c>
      <c r="AD302" s="1">
        <f t="shared" si="4"/>
        <v>0</v>
      </c>
    </row>
    <row r="303" spans="1:30" x14ac:dyDescent="0.25">
      <c r="A303" s="2"/>
      <c r="B303" s="3"/>
      <c r="C303" s="4"/>
      <c r="D303" s="34" t="s">
        <v>16</v>
      </c>
      <c r="E303" s="34"/>
      <c r="F303" s="28"/>
      <c r="AC303" s="1" t="e">
        <f>VLOOKUP(B303,'COMPLETE ALPHA ROSTER'!$AF$3:$AG$69,2)</f>
        <v>#N/A</v>
      </c>
      <c r="AD303" s="1">
        <f t="shared" si="4"/>
        <v>0</v>
      </c>
    </row>
    <row r="304" spans="1:30" x14ac:dyDescent="0.25">
      <c r="A304" s="2"/>
      <c r="B304" s="3"/>
      <c r="C304" s="4"/>
      <c r="D304" s="34" t="s">
        <v>16</v>
      </c>
      <c r="E304" s="34"/>
      <c r="F304" s="28"/>
      <c r="AC304" s="1" t="e">
        <f>VLOOKUP(B304,'COMPLETE ALPHA ROSTER'!$AF$3:$AG$69,2)</f>
        <v>#N/A</v>
      </c>
      <c r="AD304" s="1">
        <f t="shared" si="4"/>
        <v>0</v>
      </c>
    </row>
    <row r="305" spans="1:30" x14ac:dyDescent="0.25">
      <c r="A305" s="2"/>
      <c r="B305" s="3"/>
      <c r="C305" s="4"/>
      <c r="D305" s="34" t="s">
        <v>16</v>
      </c>
      <c r="E305" s="34"/>
      <c r="F305" s="28"/>
      <c r="AC305" s="1" t="e">
        <f>VLOOKUP(B305,'COMPLETE ALPHA ROSTER'!$AF$3:$AG$69,2)</f>
        <v>#N/A</v>
      </c>
      <c r="AD305" s="1">
        <f t="shared" si="4"/>
        <v>0</v>
      </c>
    </row>
    <row r="306" spans="1:30" x14ac:dyDescent="0.25">
      <c r="A306" s="2"/>
      <c r="B306" s="3"/>
      <c r="C306" s="4"/>
      <c r="D306" s="34" t="s">
        <v>16</v>
      </c>
      <c r="E306" s="34"/>
      <c r="F306" s="28"/>
      <c r="AC306" s="1" t="e">
        <f>VLOOKUP(B306,'COMPLETE ALPHA ROSTER'!$AF$3:$AG$69,2)</f>
        <v>#N/A</v>
      </c>
      <c r="AD306" s="1">
        <f t="shared" si="4"/>
        <v>0</v>
      </c>
    </row>
    <row r="307" spans="1:30" x14ac:dyDescent="0.25">
      <c r="A307" s="2"/>
      <c r="B307" s="3"/>
      <c r="C307" s="4"/>
      <c r="D307" s="34" t="s">
        <v>16</v>
      </c>
      <c r="E307" s="34"/>
      <c r="F307" s="28"/>
      <c r="AC307" s="1" t="e">
        <f>VLOOKUP(B307,'COMPLETE ALPHA ROSTER'!$AF$3:$AG$69,2)</f>
        <v>#N/A</v>
      </c>
      <c r="AD307" s="1">
        <f t="shared" si="4"/>
        <v>0</v>
      </c>
    </row>
    <row r="308" spans="1:30" x14ac:dyDescent="0.25">
      <c r="A308" s="2"/>
      <c r="B308" s="3"/>
      <c r="C308" s="4"/>
      <c r="D308" s="34" t="s">
        <v>16</v>
      </c>
      <c r="E308" s="34"/>
      <c r="F308" s="28"/>
      <c r="AC308" s="1" t="e">
        <f>VLOOKUP(B308,'COMPLETE ALPHA ROSTER'!$AF$3:$AG$69,2)</f>
        <v>#N/A</v>
      </c>
      <c r="AD308" s="1">
        <f t="shared" si="4"/>
        <v>0</v>
      </c>
    </row>
    <row r="309" spans="1:30" x14ac:dyDescent="0.25">
      <c r="A309" s="2"/>
      <c r="B309" s="3"/>
      <c r="C309" s="4"/>
      <c r="D309" s="34" t="s">
        <v>16</v>
      </c>
      <c r="E309" s="34"/>
      <c r="F309" s="28"/>
      <c r="AC309" s="1" t="e">
        <f>VLOOKUP(B309,'COMPLETE ALPHA ROSTER'!$AF$3:$AG$69,2)</f>
        <v>#N/A</v>
      </c>
      <c r="AD309" s="1">
        <f t="shared" si="4"/>
        <v>0</v>
      </c>
    </row>
    <row r="310" spans="1:30" x14ac:dyDescent="0.25">
      <c r="A310" s="2"/>
      <c r="B310" s="3"/>
      <c r="C310" s="4"/>
      <c r="D310" s="34" t="s">
        <v>16</v>
      </c>
      <c r="E310" s="34"/>
      <c r="F310" s="28"/>
      <c r="AC310" s="1" t="e">
        <f>VLOOKUP(B310,'COMPLETE ALPHA ROSTER'!$AF$3:$AG$69,2)</f>
        <v>#N/A</v>
      </c>
      <c r="AD310" s="1">
        <f t="shared" si="4"/>
        <v>0</v>
      </c>
    </row>
    <row r="311" spans="1:30" x14ac:dyDescent="0.25">
      <c r="A311" s="2"/>
      <c r="B311" s="3"/>
      <c r="C311" s="4"/>
      <c r="D311" s="34" t="s">
        <v>16</v>
      </c>
      <c r="E311" s="34"/>
      <c r="F311" s="28"/>
      <c r="AC311" s="1" t="e">
        <f>VLOOKUP(B311,'COMPLETE ALPHA ROSTER'!$AF$3:$AG$69,2)</f>
        <v>#N/A</v>
      </c>
      <c r="AD311" s="1">
        <f t="shared" si="4"/>
        <v>0</v>
      </c>
    </row>
    <row r="312" spans="1:30" x14ac:dyDescent="0.25">
      <c r="A312" s="2"/>
      <c r="B312" s="3"/>
      <c r="C312" s="4"/>
      <c r="D312" s="34" t="s">
        <v>16</v>
      </c>
      <c r="E312" s="34"/>
      <c r="F312" s="28"/>
      <c r="AC312" s="1" t="e">
        <f>VLOOKUP(B312,'COMPLETE ALPHA ROSTER'!$AF$3:$AG$69,2)</f>
        <v>#N/A</v>
      </c>
      <c r="AD312" s="1">
        <f t="shared" si="4"/>
        <v>0</v>
      </c>
    </row>
    <row r="313" spans="1:30" x14ac:dyDescent="0.25">
      <c r="A313" s="2"/>
      <c r="B313" s="3"/>
      <c r="C313" s="4"/>
      <c r="D313" s="34" t="s">
        <v>16</v>
      </c>
      <c r="E313" s="34"/>
      <c r="F313" s="28"/>
      <c r="AC313" s="1" t="e">
        <f>VLOOKUP(B313,'COMPLETE ALPHA ROSTER'!$AF$3:$AG$69,2)</f>
        <v>#N/A</v>
      </c>
      <c r="AD313" s="1">
        <f t="shared" si="4"/>
        <v>0</v>
      </c>
    </row>
    <row r="314" spans="1:30" x14ac:dyDescent="0.25">
      <c r="A314" s="2"/>
      <c r="B314" s="3"/>
      <c r="C314" s="4"/>
      <c r="D314" s="34" t="s">
        <v>16</v>
      </c>
      <c r="E314" s="34"/>
      <c r="F314" s="28"/>
      <c r="AC314" s="1" t="e">
        <f>VLOOKUP(B314,'COMPLETE ALPHA ROSTER'!$AF$3:$AG$69,2)</f>
        <v>#N/A</v>
      </c>
      <c r="AD314" s="1">
        <f t="shared" si="4"/>
        <v>0</v>
      </c>
    </row>
    <row r="315" spans="1:30" x14ac:dyDescent="0.25">
      <c r="A315" s="2"/>
      <c r="B315" s="3"/>
      <c r="C315" s="4"/>
      <c r="D315" s="34" t="s">
        <v>16</v>
      </c>
      <c r="E315" s="34"/>
      <c r="F315" s="28"/>
      <c r="AC315" s="1" t="e">
        <f>VLOOKUP(B315,'COMPLETE ALPHA ROSTER'!$AF$3:$AG$69,2)</f>
        <v>#N/A</v>
      </c>
      <c r="AD315" s="1">
        <f t="shared" si="4"/>
        <v>0</v>
      </c>
    </row>
    <row r="316" spans="1:30" x14ac:dyDescent="0.25">
      <c r="A316" s="2"/>
      <c r="B316" s="3"/>
      <c r="C316" s="4"/>
      <c r="D316" s="34" t="s">
        <v>16</v>
      </c>
      <c r="E316" s="34"/>
      <c r="F316" s="28"/>
      <c r="AC316" s="1" t="e">
        <f>VLOOKUP(B316,'COMPLETE ALPHA ROSTER'!$AF$3:$AG$69,2)</f>
        <v>#N/A</v>
      </c>
      <c r="AD316" s="1">
        <f t="shared" si="4"/>
        <v>0</v>
      </c>
    </row>
    <row r="317" spans="1:30" x14ac:dyDescent="0.25">
      <c r="A317" s="2"/>
      <c r="B317" s="3"/>
      <c r="C317" s="4"/>
      <c r="D317" s="34" t="s">
        <v>16</v>
      </c>
      <c r="E317" s="34"/>
      <c r="F317" s="28"/>
      <c r="AC317" s="1" t="e">
        <f>VLOOKUP(B317,'COMPLETE ALPHA ROSTER'!$AF$3:$AG$69,2)</f>
        <v>#N/A</v>
      </c>
      <c r="AD317" s="1">
        <f t="shared" si="4"/>
        <v>0</v>
      </c>
    </row>
    <row r="318" spans="1:30" x14ac:dyDescent="0.25">
      <c r="A318" s="2"/>
      <c r="B318" s="3"/>
      <c r="C318" s="4"/>
      <c r="D318" s="34" t="s">
        <v>16</v>
      </c>
      <c r="E318" s="34"/>
      <c r="F318" s="28"/>
      <c r="AC318" s="1" t="e">
        <f>VLOOKUP(B318,'COMPLETE ALPHA ROSTER'!$AF$3:$AG$69,2)</f>
        <v>#N/A</v>
      </c>
      <c r="AD318" s="1">
        <f t="shared" si="4"/>
        <v>0</v>
      </c>
    </row>
    <row r="319" spans="1:30" x14ac:dyDescent="0.25">
      <c r="A319" s="2"/>
      <c r="B319" s="3"/>
      <c r="C319" s="4"/>
      <c r="D319" s="34" t="s">
        <v>16</v>
      </c>
      <c r="E319" s="34"/>
      <c r="F319" s="28"/>
      <c r="AC319" s="1" t="e">
        <f>VLOOKUP(B319,'COMPLETE ALPHA ROSTER'!$AF$3:$AG$69,2)</f>
        <v>#N/A</v>
      </c>
      <c r="AD319" s="1">
        <f t="shared" si="4"/>
        <v>0</v>
      </c>
    </row>
    <row r="320" spans="1:30" x14ac:dyDescent="0.25">
      <c r="A320" s="2"/>
      <c r="B320" s="3"/>
      <c r="C320" s="4"/>
      <c r="D320" s="34" t="s">
        <v>16</v>
      </c>
      <c r="E320" s="34"/>
      <c r="F320" s="28"/>
      <c r="AC320" s="1" t="e">
        <f>VLOOKUP(B320,'COMPLETE ALPHA ROSTER'!$AF$3:$AG$69,2)</f>
        <v>#N/A</v>
      </c>
      <c r="AD320" s="1">
        <f t="shared" si="4"/>
        <v>0</v>
      </c>
    </row>
    <row r="321" spans="1:30" x14ac:dyDescent="0.25">
      <c r="A321" s="2"/>
      <c r="B321" s="3"/>
      <c r="C321" s="4"/>
      <c r="D321" s="34" t="s">
        <v>16</v>
      </c>
      <c r="E321" s="34"/>
      <c r="F321" s="28"/>
      <c r="AC321" s="1" t="e">
        <f>VLOOKUP(B321,'COMPLETE ALPHA ROSTER'!$AF$3:$AG$69,2)</f>
        <v>#N/A</v>
      </c>
      <c r="AD321" s="1">
        <f t="shared" si="4"/>
        <v>0</v>
      </c>
    </row>
    <row r="322" spans="1:30" x14ac:dyDescent="0.25">
      <c r="A322" s="2"/>
      <c r="B322" s="3"/>
      <c r="C322" s="4"/>
      <c r="D322" s="34" t="s">
        <v>16</v>
      </c>
      <c r="E322" s="34"/>
      <c r="F322" s="28"/>
      <c r="AC322" s="1" t="e">
        <f>VLOOKUP(B322,'COMPLETE ALPHA ROSTER'!$AF$3:$AG$69,2)</f>
        <v>#N/A</v>
      </c>
      <c r="AD322" s="1">
        <f t="shared" si="4"/>
        <v>0</v>
      </c>
    </row>
    <row r="323" spans="1:30" x14ac:dyDescent="0.25">
      <c r="A323" s="2"/>
      <c r="B323" s="3"/>
      <c r="C323" s="4"/>
      <c r="D323" s="34" t="s">
        <v>16</v>
      </c>
      <c r="E323" s="34"/>
      <c r="F323" s="28"/>
      <c r="AC323" s="1" t="e">
        <f>VLOOKUP(B323,'COMPLETE ALPHA ROSTER'!$AF$3:$AG$69,2)</f>
        <v>#N/A</v>
      </c>
      <c r="AD323" s="1">
        <f t="shared" si="4"/>
        <v>0</v>
      </c>
    </row>
    <row r="324" spans="1:30" x14ac:dyDescent="0.25">
      <c r="A324" s="2"/>
      <c r="B324" s="3"/>
      <c r="C324" s="4"/>
      <c r="D324" s="34" t="s">
        <v>16</v>
      </c>
      <c r="E324" s="34"/>
      <c r="F324" s="28"/>
      <c r="AC324" s="1" t="e">
        <f>VLOOKUP(B324,'COMPLETE ALPHA ROSTER'!$AF$3:$AG$69,2)</f>
        <v>#N/A</v>
      </c>
      <c r="AD324" s="1">
        <f t="shared" si="4"/>
        <v>0</v>
      </c>
    </row>
    <row r="325" spans="1:30" x14ac:dyDescent="0.25">
      <c r="A325" s="2"/>
      <c r="B325" s="3"/>
      <c r="C325" s="4"/>
      <c r="D325" s="34" t="s">
        <v>16</v>
      </c>
      <c r="E325" s="34"/>
      <c r="F325" s="28"/>
      <c r="AC325" s="1" t="e">
        <f>VLOOKUP(B325,'COMPLETE ALPHA ROSTER'!$AF$3:$AG$69,2)</f>
        <v>#N/A</v>
      </c>
      <c r="AD325" s="1">
        <f t="shared" si="4"/>
        <v>0</v>
      </c>
    </row>
    <row r="326" spans="1:30" x14ac:dyDescent="0.25">
      <c r="A326" s="2"/>
      <c r="B326" s="3"/>
      <c r="C326" s="4"/>
      <c r="D326" s="34" t="s">
        <v>16</v>
      </c>
      <c r="E326" s="34"/>
      <c r="F326" s="28"/>
      <c r="AC326" s="1" t="e">
        <f>VLOOKUP(B326,'COMPLETE ALPHA ROSTER'!$AF$3:$AG$69,2)</f>
        <v>#N/A</v>
      </c>
      <c r="AD326" s="1">
        <f t="shared" si="4"/>
        <v>0</v>
      </c>
    </row>
    <row r="327" spans="1:30" x14ac:dyDescent="0.25">
      <c r="A327" s="2"/>
      <c r="B327" s="3"/>
      <c r="C327" s="4"/>
      <c r="D327" s="34" t="s">
        <v>16</v>
      </c>
      <c r="E327" s="34"/>
      <c r="F327" s="28"/>
      <c r="AC327" s="1" t="e">
        <f>VLOOKUP(B327,'COMPLETE ALPHA ROSTER'!$AF$3:$AG$69,2)</f>
        <v>#N/A</v>
      </c>
      <c r="AD327" s="1">
        <f t="shared" si="4"/>
        <v>0</v>
      </c>
    </row>
    <row r="328" spans="1:30" x14ac:dyDescent="0.25">
      <c r="A328" s="2"/>
      <c r="B328" s="3"/>
      <c r="C328" s="4"/>
      <c r="D328" s="34" t="s">
        <v>16</v>
      </c>
      <c r="E328" s="34"/>
      <c r="F328" s="28"/>
      <c r="AC328" s="1" t="e">
        <f>VLOOKUP(B328,'COMPLETE ALPHA ROSTER'!$AF$3:$AG$69,2)</f>
        <v>#N/A</v>
      </c>
      <c r="AD328" s="1">
        <f t="shared" si="4"/>
        <v>0</v>
      </c>
    </row>
    <row r="329" spans="1:30" x14ac:dyDescent="0.25">
      <c r="A329" s="2"/>
      <c r="B329" s="3"/>
      <c r="C329" s="4"/>
      <c r="D329" s="34" t="s">
        <v>16</v>
      </c>
      <c r="E329" s="34"/>
      <c r="F329" s="28"/>
      <c r="AC329" s="1" t="e">
        <f>VLOOKUP(B329,'COMPLETE ALPHA ROSTER'!$AF$3:$AG$69,2)</f>
        <v>#N/A</v>
      </c>
      <c r="AD329" s="1">
        <f t="shared" ref="AD329:AD392" si="5">IF(C329="F",AC329,0)</f>
        <v>0</v>
      </c>
    </row>
    <row r="330" spans="1:30" x14ac:dyDescent="0.25">
      <c r="A330" s="2"/>
      <c r="B330" s="3"/>
      <c r="C330" s="4"/>
      <c r="D330" s="34" t="s">
        <v>16</v>
      </c>
      <c r="E330" s="34"/>
      <c r="F330" s="28"/>
      <c r="AC330" s="1" t="e">
        <f>VLOOKUP(B330,'COMPLETE ALPHA ROSTER'!$AF$3:$AG$69,2)</f>
        <v>#N/A</v>
      </c>
      <c r="AD330" s="1">
        <f t="shared" si="5"/>
        <v>0</v>
      </c>
    </row>
    <row r="331" spans="1:30" x14ac:dyDescent="0.25">
      <c r="A331" s="2"/>
      <c r="B331" s="3"/>
      <c r="C331" s="4"/>
      <c r="D331" s="34" t="s">
        <v>16</v>
      </c>
      <c r="E331" s="34"/>
      <c r="F331" s="28"/>
      <c r="AC331" s="1" t="e">
        <f>VLOOKUP(B331,'COMPLETE ALPHA ROSTER'!$AF$3:$AG$69,2)</f>
        <v>#N/A</v>
      </c>
      <c r="AD331" s="1">
        <f t="shared" si="5"/>
        <v>0</v>
      </c>
    </row>
    <row r="332" spans="1:30" x14ac:dyDescent="0.25">
      <c r="A332" s="2"/>
      <c r="B332" s="3"/>
      <c r="C332" s="4"/>
      <c r="D332" s="34" t="s">
        <v>16</v>
      </c>
      <c r="E332" s="34"/>
      <c r="F332" s="28"/>
      <c r="AC332" s="1" t="e">
        <f>VLOOKUP(B332,'COMPLETE ALPHA ROSTER'!$AF$3:$AG$69,2)</f>
        <v>#N/A</v>
      </c>
      <c r="AD332" s="1">
        <f t="shared" si="5"/>
        <v>0</v>
      </c>
    </row>
    <row r="333" spans="1:30" x14ac:dyDescent="0.25">
      <c r="A333" s="2"/>
      <c r="B333" s="3"/>
      <c r="C333" s="4"/>
      <c r="D333" s="34" t="s">
        <v>16</v>
      </c>
      <c r="E333" s="34"/>
      <c r="F333" s="28"/>
      <c r="AC333" s="1" t="e">
        <f>VLOOKUP(B333,'COMPLETE ALPHA ROSTER'!$AF$3:$AG$69,2)</f>
        <v>#N/A</v>
      </c>
      <c r="AD333" s="1">
        <f t="shared" si="5"/>
        <v>0</v>
      </c>
    </row>
    <row r="334" spans="1:30" x14ac:dyDescent="0.25">
      <c r="A334" s="2"/>
      <c r="B334" s="3"/>
      <c r="C334" s="4"/>
      <c r="D334" s="34" t="s">
        <v>16</v>
      </c>
      <c r="E334" s="34"/>
      <c r="F334" s="28"/>
      <c r="AC334" s="1" t="e">
        <f>VLOOKUP(B334,'COMPLETE ALPHA ROSTER'!$AF$3:$AG$69,2)</f>
        <v>#N/A</v>
      </c>
      <c r="AD334" s="1">
        <f t="shared" si="5"/>
        <v>0</v>
      </c>
    </row>
    <row r="335" spans="1:30" x14ac:dyDescent="0.25">
      <c r="A335" s="2"/>
      <c r="B335" s="3"/>
      <c r="C335" s="4"/>
      <c r="D335" s="34" t="s">
        <v>16</v>
      </c>
      <c r="E335" s="34"/>
      <c r="F335" s="28"/>
      <c r="AC335" s="1" t="e">
        <f>VLOOKUP(B335,'COMPLETE ALPHA ROSTER'!$AF$3:$AG$69,2)</f>
        <v>#N/A</v>
      </c>
      <c r="AD335" s="1">
        <f t="shared" si="5"/>
        <v>0</v>
      </c>
    </row>
    <row r="336" spans="1:30" x14ac:dyDescent="0.25">
      <c r="A336" s="2"/>
      <c r="B336" s="3"/>
      <c r="C336" s="4"/>
      <c r="D336" s="34" t="s">
        <v>16</v>
      </c>
      <c r="E336" s="34"/>
      <c r="F336" s="28"/>
      <c r="AC336" s="1" t="e">
        <f>VLOOKUP(B336,'COMPLETE ALPHA ROSTER'!$AF$3:$AG$69,2)</f>
        <v>#N/A</v>
      </c>
      <c r="AD336" s="1">
        <f t="shared" si="5"/>
        <v>0</v>
      </c>
    </row>
    <row r="337" spans="1:30" x14ac:dyDescent="0.25">
      <c r="A337" s="2"/>
      <c r="B337" s="3"/>
      <c r="C337" s="4"/>
      <c r="D337" s="34" t="s">
        <v>16</v>
      </c>
      <c r="E337" s="34"/>
      <c r="F337" s="28"/>
      <c r="AC337" s="1" t="e">
        <f>VLOOKUP(B337,'COMPLETE ALPHA ROSTER'!$AF$3:$AG$69,2)</f>
        <v>#N/A</v>
      </c>
      <c r="AD337" s="1">
        <f t="shared" si="5"/>
        <v>0</v>
      </c>
    </row>
    <row r="338" spans="1:30" x14ac:dyDescent="0.25">
      <c r="A338" s="2"/>
      <c r="B338" s="3"/>
      <c r="C338" s="4"/>
      <c r="D338" s="34" t="s">
        <v>16</v>
      </c>
      <c r="E338" s="34"/>
      <c r="F338" s="28"/>
      <c r="AC338" s="1" t="e">
        <f>VLOOKUP(B338,'COMPLETE ALPHA ROSTER'!$AF$3:$AG$69,2)</f>
        <v>#N/A</v>
      </c>
      <c r="AD338" s="1">
        <f t="shared" si="5"/>
        <v>0</v>
      </c>
    </row>
    <row r="339" spans="1:30" x14ac:dyDescent="0.25">
      <c r="A339" s="2"/>
      <c r="B339" s="3"/>
      <c r="C339" s="4"/>
      <c r="D339" s="34" t="s">
        <v>16</v>
      </c>
      <c r="E339" s="34"/>
      <c r="F339" s="28"/>
      <c r="AC339" s="1" t="e">
        <f>VLOOKUP(B339,'COMPLETE ALPHA ROSTER'!$AF$3:$AG$69,2)</f>
        <v>#N/A</v>
      </c>
      <c r="AD339" s="1">
        <f t="shared" si="5"/>
        <v>0</v>
      </c>
    </row>
    <row r="340" spans="1:30" x14ac:dyDescent="0.25">
      <c r="A340" s="2"/>
      <c r="B340" s="3"/>
      <c r="C340" s="4"/>
      <c r="D340" s="34" t="s">
        <v>16</v>
      </c>
      <c r="E340" s="34"/>
      <c r="F340" s="28"/>
      <c r="AC340" s="1" t="e">
        <f>VLOOKUP(B340,'COMPLETE ALPHA ROSTER'!$AF$3:$AG$69,2)</f>
        <v>#N/A</v>
      </c>
      <c r="AD340" s="1">
        <f t="shared" si="5"/>
        <v>0</v>
      </c>
    </row>
    <row r="341" spans="1:30" x14ac:dyDescent="0.25">
      <c r="A341" s="2"/>
      <c r="B341" s="3"/>
      <c r="C341" s="4"/>
      <c r="D341" s="34" t="s">
        <v>16</v>
      </c>
      <c r="E341" s="34"/>
      <c r="F341" s="28"/>
      <c r="AC341" s="1" t="e">
        <f>VLOOKUP(B341,'COMPLETE ALPHA ROSTER'!$AF$3:$AG$69,2)</f>
        <v>#N/A</v>
      </c>
      <c r="AD341" s="1">
        <f t="shared" si="5"/>
        <v>0</v>
      </c>
    </row>
    <row r="342" spans="1:30" x14ac:dyDescent="0.25">
      <c r="A342" s="2"/>
      <c r="B342" s="3"/>
      <c r="C342" s="4"/>
      <c r="D342" s="34" t="s">
        <v>16</v>
      </c>
      <c r="E342" s="34"/>
      <c r="F342" s="28"/>
      <c r="AC342" s="1" t="e">
        <f>VLOOKUP(B342,'COMPLETE ALPHA ROSTER'!$AF$3:$AG$69,2)</f>
        <v>#N/A</v>
      </c>
      <c r="AD342" s="1">
        <f t="shared" si="5"/>
        <v>0</v>
      </c>
    </row>
    <row r="343" spans="1:30" x14ac:dyDescent="0.25">
      <c r="A343" s="2"/>
      <c r="B343" s="3"/>
      <c r="C343" s="4"/>
      <c r="D343" s="34" t="s">
        <v>16</v>
      </c>
      <c r="E343" s="34"/>
      <c r="F343" s="28"/>
      <c r="AC343" s="1" t="e">
        <f>VLOOKUP(B343,'COMPLETE ALPHA ROSTER'!$AF$3:$AG$69,2)</f>
        <v>#N/A</v>
      </c>
      <c r="AD343" s="1">
        <f t="shared" si="5"/>
        <v>0</v>
      </c>
    </row>
    <row r="344" spans="1:30" x14ac:dyDescent="0.25">
      <c r="A344" s="2"/>
      <c r="B344" s="3"/>
      <c r="C344" s="4"/>
      <c r="D344" s="34" t="s">
        <v>16</v>
      </c>
      <c r="E344" s="34"/>
      <c r="F344" s="28"/>
      <c r="AC344" s="1" t="e">
        <f>VLOOKUP(B344,'COMPLETE ALPHA ROSTER'!$AF$3:$AG$69,2)</f>
        <v>#N/A</v>
      </c>
      <c r="AD344" s="1">
        <f t="shared" si="5"/>
        <v>0</v>
      </c>
    </row>
    <row r="345" spans="1:30" x14ac:dyDescent="0.25">
      <c r="A345" s="2"/>
      <c r="B345" s="3"/>
      <c r="C345" s="4"/>
      <c r="D345" s="34" t="s">
        <v>16</v>
      </c>
      <c r="E345" s="34"/>
      <c r="F345" s="28"/>
      <c r="AC345" s="1" t="e">
        <f>VLOOKUP(B345,'COMPLETE ALPHA ROSTER'!$AF$3:$AG$69,2)</f>
        <v>#N/A</v>
      </c>
      <c r="AD345" s="1">
        <f t="shared" si="5"/>
        <v>0</v>
      </c>
    </row>
    <row r="346" spans="1:30" x14ac:dyDescent="0.25">
      <c r="A346" s="2"/>
      <c r="B346" s="3"/>
      <c r="C346" s="4"/>
      <c r="D346" s="34" t="s">
        <v>16</v>
      </c>
      <c r="E346" s="34"/>
      <c r="F346" s="28"/>
      <c r="AC346" s="1" t="e">
        <f>VLOOKUP(B346,'COMPLETE ALPHA ROSTER'!$AF$3:$AG$69,2)</f>
        <v>#N/A</v>
      </c>
      <c r="AD346" s="1">
        <f t="shared" si="5"/>
        <v>0</v>
      </c>
    </row>
    <row r="347" spans="1:30" x14ac:dyDescent="0.25">
      <c r="A347" s="2"/>
      <c r="B347" s="3"/>
      <c r="C347" s="4"/>
      <c r="D347" s="34" t="s">
        <v>16</v>
      </c>
      <c r="E347" s="34"/>
      <c r="F347" s="28"/>
      <c r="AC347" s="1" t="e">
        <f>VLOOKUP(B347,'COMPLETE ALPHA ROSTER'!$AF$3:$AG$69,2)</f>
        <v>#N/A</v>
      </c>
      <c r="AD347" s="1">
        <f t="shared" si="5"/>
        <v>0</v>
      </c>
    </row>
    <row r="348" spans="1:30" x14ac:dyDescent="0.25">
      <c r="A348" s="2"/>
      <c r="B348" s="3"/>
      <c r="C348" s="4"/>
      <c r="D348" s="34" t="s">
        <v>16</v>
      </c>
      <c r="E348" s="34"/>
      <c r="F348" s="28"/>
      <c r="AC348" s="1" t="e">
        <f>VLOOKUP(B348,'COMPLETE ALPHA ROSTER'!$AF$3:$AG$69,2)</f>
        <v>#N/A</v>
      </c>
      <c r="AD348" s="1">
        <f t="shared" si="5"/>
        <v>0</v>
      </c>
    </row>
    <row r="349" spans="1:30" x14ac:dyDescent="0.25">
      <c r="A349" s="2"/>
      <c r="B349" s="3"/>
      <c r="C349" s="4"/>
      <c r="D349" s="34" t="s">
        <v>16</v>
      </c>
      <c r="E349" s="34"/>
      <c r="F349" s="28"/>
      <c r="AC349" s="1" t="e">
        <f>VLOOKUP(B349,'COMPLETE ALPHA ROSTER'!$AF$3:$AG$69,2)</f>
        <v>#N/A</v>
      </c>
      <c r="AD349" s="1">
        <f t="shared" si="5"/>
        <v>0</v>
      </c>
    </row>
    <row r="350" spans="1:30" x14ac:dyDescent="0.25">
      <c r="A350" s="2"/>
      <c r="B350" s="3"/>
      <c r="C350" s="4"/>
      <c r="D350" s="34" t="s">
        <v>16</v>
      </c>
      <c r="E350" s="34"/>
      <c r="F350" s="28"/>
      <c r="AC350" s="1" t="e">
        <f>VLOOKUP(B350,'COMPLETE ALPHA ROSTER'!$AF$3:$AG$69,2)</f>
        <v>#N/A</v>
      </c>
      <c r="AD350" s="1">
        <f t="shared" si="5"/>
        <v>0</v>
      </c>
    </row>
    <row r="351" spans="1:30" x14ac:dyDescent="0.25">
      <c r="A351" s="2"/>
      <c r="B351" s="3"/>
      <c r="C351" s="4"/>
      <c r="D351" s="34" t="s">
        <v>16</v>
      </c>
      <c r="E351" s="34"/>
      <c r="F351" s="28"/>
      <c r="AC351" s="1" t="e">
        <f>VLOOKUP(B351,'COMPLETE ALPHA ROSTER'!$AF$3:$AG$69,2)</f>
        <v>#N/A</v>
      </c>
      <c r="AD351" s="1">
        <f t="shared" si="5"/>
        <v>0</v>
      </c>
    </row>
    <row r="352" spans="1:30" x14ac:dyDescent="0.25">
      <c r="A352" s="2"/>
      <c r="B352" s="3"/>
      <c r="C352" s="4"/>
      <c r="D352" s="34" t="s">
        <v>16</v>
      </c>
      <c r="E352" s="34"/>
      <c r="F352" s="28"/>
      <c r="AC352" s="1" t="e">
        <f>VLOOKUP(B352,'COMPLETE ALPHA ROSTER'!$AF$3:$AG$69,2)</f>
        <v>#N/A</v>
      </c>
      <c r="AD352" s="1">
        <f t="shared" si="5"/>
        <v>0</v>
      </c>
    </row>
    <row r="353" spans="1:30" x14ac:dyDescent="0.25">
      <c r="A353" s="2"/>
      <c r="B353" s="3"/>
      <c r="C353" s="4"/>
      <c r="D353" s="34" t="s">
        <v>16</v>
      </c>
      <c r="E353" s="34"/>
      <c r="F353" s="28"/>
      <c r="AC353" s="1" t="e">
        <f>VLOOKUP(B353,'COMPLETE ALPHA ROSTER'!$AF$3:$AG$69,2)</f>
        <v>#N/A</v>
      </c>
      <c r="AD353" s="1">
        <f t="shared" si="5"/>
        <v>0</v>
      </c>
    </row>
    <row r="354" spans="1:30" x14ac:dyDescent="0.25">
      <c r="A354" s="2"/>
      <c r="B354" s="3"/>
      <c r="C354" s="4"/>
      <c r="D354" s="34" t="s">
        <v>16</v>
      </c>
      <c r="E354" s="34"/>
      <c r="F354" s="28"/>
      <c r="AC354" s="1" t="e">
        <f>VLOOKUP(B354,'COMPLETE ALPHA ROSTER'!$AF$3:$AG$69,2)</f>
        <v>#N/A</v>
      </c>
      <c r="AD354" s="1">
        <f t="shared" si="5"/>
        <v>0</v>
      </c>
    </row>
    <row r="355" spans="1:30" x14ac:dyDescent="0.25">
      <c r="A355" s="2"/>
      <c r="B355" s="3"/>
      <c r="C355" s="4"/>
      <c r="D355" s="34" t="s">
        <v>16</v>
      </c>
      <c r="E355" s="34"/>
      <c r="F355" s="28"/>
      <c r="AC355" s="1" t="e">
        <f>VLOOKUP(B355,'COMPLETE ALPHA ROSTER'!$AF$3:$AG$69,2)</f>
        <v>#N/A</v>
      </c>
      <c r="AD355" s="1">
        <f t="shared" si="5"/>
        <v>0</v>
      </c>
    </row>
    <row r="356" spans="1:30" x14ac:dyDescent="0.25">
      <c r="A356" s="2"/>
      <c r="B356" s="3"/>
      <c r="C356" s="4"/>
      <c r="D356" s="34" t="s">
        <v>16</v>
      </c>
      <c r="E356" s="34"/>
      <c r="F356" s="28"/>
      <c r="AC356" s="1" t="e">
        <f>VLOOKUP(B356,'COMPLETE ALPHA ROSTER'!$AF$3:$AG$69,2)</f>
        <v>#N/A</v>
      </c>
      <c r="AD356" s="1">
        <f t="shared" si="5"/>
        <v>0</v>
      </c>
    </row>
    <row r="357" spans="1:30" x14ac:dyDescent="0.25">
      <c r="A357" s="2"/>
      <c r="B357" s="3"/>
      <c r="C357" s="4"/>
      <c r="D357" s="34" t="s">
        <v>16</v>
      </c>
      <c r="E357" s="34"/>
      <c r="F357" s="28"/>
      <c r="AC357" s="1" t="e">
        <f>VLOOKUP(B357,'COMPLETE ALPHA ROSTER'!$AF$3:$AG$69,2)</f>
        <v>#N/A</v>
      </c>
      <c r="AD357" s="1">
        <f t="shared" si="5"/>
        <v>0</v>
      </c>
    </row>
    <row r="358" spans="1:30" x14ac:dyDescent="0.25">
      <c r="A358" s="2"/>
      <c r="B358" s="3"/>
      <c r="C358" s="4"/>
      <c r="D358" s="34" t="s">
        <v>16</v>
      </c>
      <c r="E358" s="34"/>
      <c r="F358" s="28"/>
      <c r="AC358" s="1" t="e">
        <f>VLOOKUP(B358,'COMPLETE ALPHA ROSTER'!$AF$3:$AG$69,2)</f>
        <v>#N/A</v>
      </c>
      <c r="AD358" s="1">
        <f t="shared" si="5"/>
        <v>0</v>
      </c>
    </row>
    <row r="359" spans="1:30" x14ac:dyDescent="0.25">
      <c r="A359" s="2"/>
      <c r="B359" s="3"/>
      <c r="C359" s="4"/>
      <c r="D359" s="34" t="s">
        <v>16</v>
      </c>
      <c r="E359" s="34"/>
      <c r="F359" s="28"/>
      <c r="AC359" s="1" t="e">
        <f>VLOOKUP(B359,'COMPLETE ALPHA ROSTER'!$AF$3:$AG$69,2)</f>
        <v>#N/A</v>
      </c>
      <c r="AD359" s="1">
        <f t="shared" si="5"/>
        <v>0</v>
      </c>
    </row>
    <row r="360" spans="1:30" x14ac:dyDescent="0.25">
      <c r="A360" s="2"/>
      <c r="B360" s="3"/>
      <c r="C360" s="4"/>
      <c r="D360" s="34" t="s">
        <v>16</v>
      </c>
      <c r="E360" s="34"/>
      <c r="F360" s="28"/>
      <c r="AC360" s="1" t="e">
        <f>VLOOKUP(B360,'COMPLETE ALPHA ROSTER'!$AF$3:$AG$69,2)</f>
        <v>#N/A</v>
      </c>
      <c r="AD360" s="1">
        <f t="shared" si="5"/>
        <v>0</v>
      </c>
    </row>
    <row r="361" spans="1:30" x14ac:dyDescent="0.25">
      <c r="A361" s="2"/>
      <c r="B361" s="3"/>
      <c r="C361" s="4"/>
      <c r="D361" s="34" t="s">
        <v>16</v>
      </c>
      <c r="E361" s="34"/>
      <c r="F361" s="28"/>
      <c r="AC361" s="1" t="e">
        <f>VLOOKUP(B361,'COMPLETE ALPHA ROSTER'!$AF$3:$AG$69,2)</f>
        <v>#N/A</v>
      </c>
      <c r="AD361" s="1">
        <f t="shared" si="5"/>
        <v>0</v>
      </c>
    </row>
    <row r="362" spans="1:30" x14ac:dyDescent="0.25">
      <c r="A362" s="2"/>
      <c r="B362" s="3"/>
      <c r="C362" s="4"/>
      <c r="D362" s="34" t="s">
        <v>16</v>
      </c>
      <c r="E362" s="34"/>
      <c r="F362" s="28"/>
      <c r="AC362" s="1" t="e">
        <f>VLOOKUP(B362,'COMPLETE ALPHA ROSTER'!$AF$3:$AG$69,2)</f>
        <v>#N/A</v>
      </c>
      <c r="AD362" s="1">
        <f t="shared" si="5"/>
        <v>0</v>
      </c>
    </row>
    <row r="363" spans="1:30" x14ac:dyDescent="0.25">
      <c r="A363" s="2"/>
      <c r="B363" s="3"/>
      <c r="C363" s="4"/>
      <c r="D363" s="34" t="s">
        <v>16</v>
      </c>
      <c r="E363" s="34"/>
      <c r="F363" s="28"/>
      <c r="AC363" s="1" t="e">
        <f>VLOOKUP(B363,'COMPLETE ALPHA ROSTER'!$AF$3:$AG$69,2)</f>
        <v>#N/A</v>
      </c>
      <c r="AD363" s="1">
        <f t="shared" si="5"/>
        <v>0</v>
      </c>
    </row>
    <row r="364" spans="1:30" x14ac:dyDescent="0.25">
      <c r="A364" s="2"/>
      <c r="B364" s="3"/>
      <c r="C364" s="4"/>
      <c r="D364" s="34" t="s">
        <v>16</v>
      </c>
      <c r="E364" s="34"/>
      <c r="F364" s="28"/>
      <c r="AC364" s="1" t="e">
        <f>VLOOKUP(B364,'COMPLETE ALPHA ROSTER'!$AF$3:$AG$69,2)</f>
        <v>#N/A</v>
      </c>
      <c r="AD364" s="1">
        <f t="shared" si="5"/>
        <v>0</v>
      </c>
    </row>
    <row r="365" spans="1:30" x14ac:dyDescent="0.25">
      <c r="A365" s="2"/>
      <c r="B365" s="3"/>
      <c r="C365" s="4"/>
      <c r="D365" s="34" t="s">
        <v>16</v>
      </c>
      <c r="E365" s="34"/>
      <c r="F365" s="28"/>
      <c r="AC365" s="1" t="e">
        <f>VLOOKUP(B365,'COMPLETE ALPHA ROSTER'!$AF$3:$AG$69,2)</f>
        <v>#N/A</v>
      </c>
      <c r="AD365" s="1">
        <f t="shared" si="5"/>
        <v>0</v>
      </c>
    </row>
    <row r="366" spans="1:30" x14ac:dyDescent="0.25">
      <c r="A366" s="2"/>
      <c r="B366" s="3"/>
      <c r="C366" s="4"/>
      <c r="D366" s="34" t="s">
        <v>16</v>
      </c>
      <c r="E366" s="34"/>
      <c r="F366" s="28"/>
      <c r="AC366" s="1" t="e">
        <f>VLOOKUP(B366,'COMPLETE ALPHA ROSTER'!$AF$3:$AG$69,2)</f>
        <v>#N/A</v>
      </c>
      <c r="AD366" s="1">
        <f t="shared" si="5"/>
        <v>0</v>
      </c>
    </row>
    <row r="367" spans="1:30" x14ac:dyDescent="0.25">
      <c r="A367" s="2"/>
      <c r="B367" s="3"/>
      <c r="C367" s="4"/>
      <c r="D367" s="34" t="s">
        <v>16</v>
      </c>
      <c r="E367" s="34"/>
      <c r="F367" s="28"/>
      <c r="AC367" s="1" t="e">
        <f>VLOOKUP(B367,'COMPLETE ALPHA ROSTER'!$AF$3:$AG$69,2)</f>
        <v>#N/A</v>
      </c>
      <c r="AD367" s="1">
        <f t="shared" si="5"/>
        <v>0</v>
      </c>
    </row>
    <row r="368" spans="1:30" x14ac:dyDescent="0.25">
      <c r="A368" s="2"/>
      <c r="B368" s="3"/>
      <c r="C368" s="4"/>
      <c r="D368" s="34" t="s">
        <v>16</v>
      </c>
      <c r="E368" s="34"/>
      <c r="F368" s="28"/>
      <c r="AC368" s="1" t="e">
        <f>VLOOKUP(B368,'COMPLETE ALPHA ROSTER'!$AF$3:$AG$69,2)</f>
        <v>#N/A</v>
      </c>
      <c r="AD368" s="1">
        <f t="shared" si="5"/>
        <v>0</v>
      </c>
    </row>
    <row r="369" spans="1:30" x14ac:dyDescent="0.25">
      <c r="A369" s="2"/>
      <c r="B369" s="3"/>
      <c r="C369" s="4"/>
      <c r="D369" s="34" t="s">
        <v>16</v>
      </c>
      <c r="E369" s="34"/>
      <c r="F369" s="28"/>
      <c r="AC369" s="1" t="e">
        <f>VLOOKUP(B369,'COMPLETE ALPHA ROSTER'!$AF$3:$AG$69,2)</f>
        <v>#N/A</v>
      </c>
      <c r="AD369" s="1">
        <f t="shared" si="5"/>
        <v>0</v>
      </c>
    </row>
    <row r="370" spans="1:30" x14ac:dyDescent="0.25">
      <c r="A370" s="2"/>
      <c r="B370" s="3"/>
      <c r="C370" s="4"/>
      <c r="D370" s="34" t="s">
        <v>16</v>
      </c>
      <c r="E370" s="34"/>
      <c r="F370" s="28"/>
      <c r="AC370" s="1" t="e">
        <f>VLOOKUP(B370,'COMPLETE ALPHA ROSTER'!$AF$3:$AG$69,2)</f>
        <v>#N/A</v>
      </c>
      <c r="AD370" s="1">
        <f t="shared" si="5"/>
        <v>0</v>
      </c>
    </row>
    <row r="371" spans="1:30" x14ac:dyDescent="0.25">
      <c r="A371" s="2"/>
      <c r="B371" s="3"/>
      <c r="C371" s="4"/>
      <c r="D371" s="34" t="s">
        <v>16</v>
      </c>
      <c r="E371" s="34"/>
      <c r="F371" s="28"/>
      <c r="AC371" s="1" t="e">
        <f>VLOOKUP(B371,'COMPLETE ALPHA ROSTER'!$AF$3:$AG$69,2)</f>
        <v>#N/A</v>
      </c>
      <c r="AD371" s="1">
        <f t="shared" si="5"/>
        <v>0</v>
      </c>
    </row>
    <row r="372" spans="1:30" x14ac:dyDescent="0.25">
      <c r="A372" s="2"/>
      <c r="B372" s="3"/>
      <c r="C372" s="4"/>
      <c r="D372" s="34" t="s">
        <v>16</v>
      </c>
      <c r="E372" s="34"/>
      <c r="F372" s="28"/>
      <c r="AC372" s="1" t="e">
        <f>VLOOKUP(B372,'COMPLETE ALPHA ROSTER'!$AF$3:$AG$69,2)</f>
        <v>#N/A</v>
      </c>
      <c r="AD372" s="1">
        <f t="shared" si="5"/>
        <v>0</v>
      </c>
    </row>
    <row r="373" spans="1:30" x14ac:dyDescent="0.25">
      <c r="A373" s="2"/>
      <c r="B373" s="3"/>
      <c r="C373" s="4"/>
      <c r="D373" s="34" t="s">
        <v>16</v>
      </c>
      <c r="E373" s="34"/>
      <c r="F373" s="28"/>
      <c r="AC373" s="1" t="e">
        <f>VLOOKUP(B373,'COMPLETE ALPHA ROSTER'!$AF$3:$AG$69,2)</f>
        <v>#N/A</v>
      </c>
      <c r="AD373" s="1">
        <f t="shared" si="5"/>
        <v>0</v>
      </c>
    </row>
    <row r="374" spans="1:30" x14ac:dyDescent="0.25">
      <c r="A374" s="2"/>
      <c r="B374" s="3"/>
      <c r="C374" s="4"/>
      <c r="D374" s="34" t="s">
        <v>16</v>
      </c>
      <c r="E374" s="34"/>
      <c r="F374" s="28"/>
      <c r="AC374" s="1" t="e">
        <f>VLOOKUP(B374,'COMPLETE ALPHA ROSTER'!$AF$3:$AG$69,2)</f>
        <v>#N/A</v>
      </c>
      <c r="AD374" s="1">
        <f t="shared" si="5"/>
        <v>0</v>
      </c>
    </row>
    <row r="375" spans="1:30" x14ac:dyDescent="0.25">
      <c r="A375" s="2"/>
      <c r="B375" s="3"/>
      <c r="C375" s="4"/>
      <c r="D375" s="34" t="s">
        <v>16</v>
      </c>
      <c r="E375" s="34"/>
      <c r="F375" s="28"/>
      <c r="AC375" s="1" t="e">
        <f>VLOOKUP(B375,'COMPLETE ALPHA ROSTER'!$AF$3:$AG$69,2)</f>
        <v>#N/A</v>
      </c>
      <c r="AD375" s="1">
        <f t="shared" si="5"/>
        <v>0</v>
      </c>
    </row>
    <row r="376" spans="1:30" x14ac:dyDescent="0.25">
      <c r="A376" s="2"/>
      <c r="B376" s="3"/>
      <c r="C376" s="4"/>
      <c r="D376" s="34" t="s">
        <v>16</v>
      </c>
      <c r="E376" s="34"/>
      <c r="F376" s="28"/>
      <c r="AC376" s="1" t="e">
        <f>VLOOKUP(B376,'COMPLETE ALPHA ROSTER'!$AF$3:$AG$69,2)</f>
        <v>#N/A</v>
      </c>
      <c r="AD376" s="1">
        <f t="shared" si="5"/>
        <v>0</v>
      </c>
    </row>
    <row r="377" spans="1:30" x14ac:dyDescent="0.25">
      <c r="A377" s="2"/>
      <c r="B377" s="3"/>
      <c r="C377" s="4"/>
      <c r="D377" s="34" t="s">
        <v>16</v>
      </c>
      <c r="E377" s="34"/>
      <c r="F377" s="28"/>
      <c r="AC377" s="1" t="e">
        <f>VLOOKUP(B377,'COMPLETE ALPHA ROSTER'!$AF$3:$AG$69,2)</f>
        <v>#N/A</v>
      </c>
      <c r="AD377" s="1">
        <f t="shared" si="5"/>
        <v>0</v>
      </c>
    </row>
    <row r="378" spans="1:30" x14ac:dyDescent="0.25">
      <c r="A378" s="2"/>
      <c r="B378" s="3"/>
      <c r="C378" s="4"/>
      <c r="D378" s="34" t="s">
        <v>16</v>
      </c>
      <c r="E378" s="34"/>
      <c r="F378" s="28"/>
      <c r="AC378" s="1" t="e">
        <f>VLOOKUP(B378,'COMPLETE ALPHA ROSTER'!$AF$3:$AG$69,2)</f>
        <v>#N/A</v>
      </c>
      <c r="AD378" s="1">
        <f t="shared" si="5"/>
        <v>0</v>
      </c>
    </row>
    <row r="379" spans="1:30" x14ac:dyDescent="0.25">
      <c r="A379" s="2"/>
      <c r="B379" s="3"/>
      <c r="C379" s="4"/>
      <c r="D379" s="34" t="s">
        <v>16</v>
      </c>
      <c r="E379" s="34"/>
      <c r="F379" s="28"/>
      <c r="AC379" s="1" t="e">
        <f>VLOOKUP(B379,'COMPLETE ALPHA ROSTER'!$AF$3:$AG$69,2)</f>
        <v>#N/A</v>
      </c>
      <c r="AD379" s="1">
        <f t="shared" si="5"/>
        <v>0</v>
      </c>
    </row>
    <row r="380" spans="1:30" x14ac:dyDescent="0.25">
      <c r="A380" s="2"/>
      <c r="B380" s="3"/>
      <c r="C380" s="4"/>
      <c r="D380" s="34" t="s">
        <v>16</v>
      </c>
      <c r="E380" s="34"/>
      <c r="F380" s="28"/>
      <c r="AC380" s="1" t="e">
        <f>VLOOKUP(B380,'COMPLETE ALPHA ROSTER'!$AF$3:$AG$69,2)</f>
        <v>#N/A</v>
      </c>
      <c r="AD380" s="1">
        <f t="shared" si="5"/>
        <v>0</v>
      </c>
    </row>
    <row r="381" spans="1:30" x14ac:dyDescent="0.25">
      <c r="A381" s="2"/>
      <c r="B381" s="3"/>
      <c r="C381" s="4"/>
      <c r="D381" s="34" t="s">
        <v>16</v>
      </c>
      <c r="E381" s="34"/>
      <c r="F381" s="28"/>
      <c r="AC381" s="1" t="e">
        <f>VLOOKUP(B381,'COMPLETE ALPHA ROSTER'!$AF$3:$AG$69,2)</f>
        <v>#N/A</v>
      </c>
      <c r="AD381" s="1">
        <f t="shared" si="5"/>
        <v>0</v>
      </c>
    </row>
    <row r="382" spans="1:30" x14ac:dyDescent="0.25">
      <c r="A382" s="2"/>
      <c r="B382" s="3"/>
      <c r="C382" s="4"/>
      <c r="D382" s="34" t="s">
        <v>16</v>
      </c>
      <c r="E382" s="34"/>
      <c r="F382" s="28"/>
      <c r="AC382" s="1" t="e">
        <f>VLOOKUP(B382,'COMPLETE ALPHA ROSTER'!$AF$3:$AG$69,2)</f>
        <v>#N/A</v>
      </c>
      <c r="AD382" s="1">
        <f t="shared" si="5"/>
        <v>0</v>
      </c>
    </row>
    <row r="383" spans="1:30" x14ac:dyDescent="0.25">
      <c r="A383" s="2"/>
      <c r="B383" s="3"/>
      <c r="C383" s="4"/>
      <c r="D383" s="34" t="s">
        <v>16</v>
      </c>
      <c r="E383" s="34"/>
      <c r="F383" s="28"/>
      <c r="AC383" s="1" t="e">
        <f>VLOOKUP(B383,'COMPLETE ALPHA ROSTER'!$AF$3:$AG$69,2)</f>
        <v>#N/A</v>
      </c>
      <c r="AD383" s="1">
        <f t="shared" si="5"/>
        <v>0</v>
      </c>
    </row>
    <row r="384" spans="1:30" x14ac:dyDescent="0.25">
      <c r="A384" s="2"/>
      <c r="B384" s="3"/>
      <c r="C384" s="4"/>
      <c r="D384" s="34" t="s">
        <v>16</v>
      </c>
      <c r="E384" s="34"/>
      <c r="F384" s="28"/>
      <c r="AC384" s="1" t="e">
        <f>VLOOKUP(B384,'COMPLETE ALPHA ROSTER'!$AF$3:$AG$69,2)</f>
        <v>#N/A</v>
      </c>
      <c r="AD384" s="1">
        <f t="shared" si="5"/>
        <v>0</v>
      </c>
    </row>
    <row r="385" spans="1:30" x14ac:dyDescent="0.25">
      <c r="A385" s="2"/>
      <c r="B385" s="3"/>
      <c r="C385" s="4"/>
      <c r="D385" s="34" t="s">
        <v>16</v>
      </c>
      <c r="E385" s="34"/>
      <c r="F385" s="28"/>
      <c r="AC385" s="1" t="e">
        <f>VLOOKUP(B385,'COMPLETE ALPHA ROSTER'!$AF$3:$AG$69,2)</f>
        <v>#N/A</v>
      </c>
      <c r="AD385" s="1">
        <f t="shared" si="5"/>
        <v>0</v>
      </c>
    </row>
    <row r="386" spans="1:30" x14ac:dyDescent="0.25">
      <c r="A386" s="2"/>
      <c r="B386" s="3"/>
      <c r="C386" s="4"/>
      <c r="D386" s="34" t="s">
        <v>16</v>
      </c>
      <c r="E386" s="34"/>
      <c r="F386" s="28"/>
      <c r="AC386" s="1" t="e">
        <f>VLOOKUP(B386,'COMPLETE ALPHA ROSTER'!$AF$3:$AG$69,2)</f>
        <v>#N/A</v>
      </c>
      <c r="AD386" s="1">
        <f t="shared" si="5"/>
        <v>0</v>
      </c>
    </row>
    <row r="387" spans="1:30" x14ac:dyDescent="0.25">
      <c r="A387" s="2"/>
      <c r="B387" s="3"/>
      <c r="C387" s="4"/>
      <c r="D387" s="34" t="s">
        <v>16</v>
      </c>
      <c r="E387" s="34"/>
      <c r="F387" s="28"/>
      <c r="AC387" s="1" t="e">
        <f>VLOOKUP(B387,'COMPLETE ALPHA ROSTER'!$AF$3:$AG$69,2)</f>
        <v>#N/A</v>
      </c>
      <c r="AD387" s="1">
        <f t="shared" si="5"/>
        <v>0</v>
      </c>
    </row>
    <row r="388" spans="1:30" x14ac:dyDescent="0.25">
      <c r="A388" s="2"/>
      <c r="B388" s="3"/>
      <c r="C388" s="4"/>
      <c r="D388" s="34" t="s">
        <v>16</v>
      </c>
      <c r="E388" s="34"/>
      <c r="F388" s="28"/>
      <c r="AC388" s="1" t="e">
        <f>VLOOKUP(B388,'COMPLETE ALPHA ROSTER'!$AF$3:$AG$69,2)</f>
        <v>#N/A</v>
      </c>
      <c r="AD388" s="1">
        <f t="shared" si="5"/>
        <v>0</v>
      </c>
    </row>
    <row r="389" spans="1:30" x14ac:dyDescent="0.25">
      <c r="A389" s="2"/>
      <c r="B389" s="3"/>
      <c r="C389" s="4"/>
      <c r="D389" s="34" t="s">
        <v>16</v>
      </c>
      <c r="E389" s="34"/>
      <c r="F389" s="28"/>
      <c r="AC389" s="1" t="e">
        <f>VLOOKUP(B389,'COMPLETE ALPHA ROSTER'!$AF$3:$AG$69,2)</f>
        <v>#N/A</v>
      </c>
      <c r="AD389" s="1">
        <f t="shared" si="5"/>
        <v>0</v>
      </c>
    </row>
    <row r="390" spans="1:30" x14ac:dyDescent="0.25">
      <c r="A390" s="2"/>
      <c r="B390" s="3"/>
      <c r="C390" s="4"/>
      <c r="D390" s="34" t="s">
        <v>16</v>
      </c>
      <c r="E390" s="34"/>
      <c r="F390" s="28"/>
      <c r="AC390" s="1" t="e">
        <f>VLOOKUP(B390,'COMPLETE ALPHA ROSTER'!$AF$3:$AG$69,2)</f>
        <v>#N/A</v>
      </c>
      <c r="AD390" s="1">
        <f t="shared" si="5"/>
        <v>0</v>
      </c>
    </row>
    <row r="391" spans="1:30" x14ac:dyDescent="0.25">
      <c r="A391" s="2"/>
      <c r="B391" s="3"/>
      <c r="C391" s="4"/>
      <c r="D391" s="34" t="s">
        <v>16</v>
      </c>
      <c r="E391" s="34"/>
      <c r="F391" s="28"/>
      <c r="AC391" s="1" t="e">
        <f>VLOOKUP(B391,'COMPLETE ALPHA ROSTER'!$AF$3:$AG$69,2)</f>
        <v>#N/A</v>
      </c>
      <c r="AD391" s="1">
        <f t="shared" si="5"/>
        <v>0</v>
      </c>
    </row>
    <row r="392" spans="1:30" x14ac:dyDescent="0.25">
      <c r="A392" s="2"/>
      <c r="B392" s="3"/>
      <c r="C392" s="4"/>
      <c r="D392" s="34" t="s">
        <v>16</v>
      </c>
      <c r="E392" s="34"/>
      <c r="F392" s="28"/>
      <c r="AC392" s="1" t="e">
        <f>VLOOKUP(B392,'COMPLETE ALPHA ROSTER'!$AF$3:$AG$69,2)</f>
        <v>#N/A</v>
      </c>
      <c r="AD392" s="1">
        <f t="shared" si="5"/>
        <v>0</v>
      </c>
    </row>
    <row r="393" spans="1:30" x14ac:dyDescent="0.25">
      <c r="A393" s="2"/>
      <c r="B393" s="3"/>
      <c r="C393" s="4"/>
      <c r="D393" s="34" t="s">
        <v>16</v>
      </c>
      <c r="E393" s="34"/>
      <c r="F393" s="28"/>
      <c r="AC393" s="1" t="e">
        <f>VLOOKUP(B393,'COMPLETE ALPHA ROSTER'!$AF$3:$AG$69,2)</f>
        <v>#N/A</v>
      </c>
      <c r="AD393" s="1">
        <f t="shared" ref="AD393:AD456" si="6">IF(C393="F",AC393,0)</f>
        <v>0</v>
      </c>
    </row>
    <row r="394" spans="1:30" x14ac:dyDescent="0.25">
      <c r="A394" s="2"/>
      <c r="B394" s="3"/>
      <c r="C394" s="4"/>
      <c r="D394" s="34" t="s">
        <v>16</v>
      </c>
      <c r="E394" s="34"/>
      <c r="F394" s="28"/>
      <c r="AC394" s="1" t="e">
        <f>VLOOKUP(B394,'COMPLETE ALPHA ROSTER'!$AF$3:$AG$69,2)</f>
        <v>#N/A</v>
      </c>
      <c r="AD394" s="1">
        <f t="shared" si="6"/>
        <v>0</v>
      </c>
    </row>
    <row r="395" spans="1:30" x14ac:dyDescent="0.25">
      <c r="A395" s="2"/>
      <c r="B395" s="3"/>
      <c r="C395" s="4"/>
      <c r="D395" s="34" t="s">
        <v>16</v>
      </c>
      <c r="E395" s="34"/>
      <c r="F395" s="28"/>
      <c r="AC395" s="1" t="e">
        <f>VLOOKUP(B395,'COMPLETE ALPHA ROSTER'!$AF$3:$AG$69,2)</f>
        <v>#N/A</v>
      </c>
      <c r="AD395" s="1">
        <f t="shared" si="6"/>
        <v>0</v>
      </c>
    </row>
    <row r="396" spans="1:30" x14ac:dyDescent="0.25">
      <c r="A396" s="2"/>
      <c r="B396" s="3"/>
      <c r="C396" s="4"/>
      <c r="D396" s="34" t="s">
        <v>16</v>
      </c>
      <c r="E396" s="34"/>
      <c r="F396" s="28"/>
      <c r="AC396" s="1" t="e">
        <f>VLOOKUP(B396,'COMPLETE ALPHA ROSTER'!$AF$3:$AG$69,2)</f>
        <v>#N/A</v>
      </c>
      <c r="AD396" s="1">
        <f t="shared" si="6"/>
        <v>0</v>
      </c>
    </row>
    <row r="397" spans="1:30" x14ac:dyDescent="0.25">
      <c r="A397" s="2"/>
      <c r="B397" s="3"/>
      <c r="C397" s="4"/>
      <c r="D397" s="34" t="s">
        <v>16</v>
      </c>
      <c r="E397" s="34"/>
      <c r="F397" s="28"/>
      <c r="AC397" s="1" t="e">
        <f>VLOOKUP(B397,'COMPLETE ALPHA ROSTER'!$AF$3:$AG$69,2)</f>
        <v>#N/A</v>
      </c>
      <c r="AD397" s="1">
        <f t="shared" si="6"/>
        <v>0</v>
      </c>
    </row>
    <row r="398" spans="1:30" x14ac:dyDescent="0.25">
      <c r="A398" s="2"/>
      <c r="B398" s="3"/>
      <c r="C398" s="4"/>
      <c r="D398" s="34" t="s">
        <v>16</v>
      </c>
      <c r="E398" s="34"/>
      <c r="F398" s="28"/>
      <c r="AC398" s="1" t="e">
        <f>VLOOKUP(B398,'COMPLETE ALPHA ROSTER'!$AF$3:$AG$69,2)</f>
        <v>#N/A</v>
      </c>
      <c r="AD398" s="1">
        <f t="shared" si="6"/>
        <v>0</v>
      </c>
    </row>
    <row r="399" spans="1:30" x14ac:dyDescent="0.25">
      <c r="A399" s="2"/>
      <c r="B399" s="3"/>
      <c r="C399" s="4"/>
      <c r="D399" s="34" t="s">
        <v>16</v>
      </c>
      <c r="E399" s="34"/>
      <c r="F399" s="28"/>
      <c r="AC399" s="1" t="e">
        <f>VLOOKUP(B399,'COMPLETE ALPHA ROSTER'!$AF$3:$AG$69,2)</f>
        <v>#N/A</v>
      </c>
      <c r="AD399" s="1">
        <f t="shared" si="6"/>
        <v>0</v>
      </c>
    </row>
    <row r="400" spans="1:30" x14ac:dyDescent="0.25">
      <c r="A400" s="2"/>
      <c r="B400" s="3"/>
      <c r="C400" s="4"/>
      <c r="D400" s="34" t="s">
        <v>16</v>
      </c>
      <c r="E400" s="34"/>
      <c r="F400" s="28"/>
      <c r="AC400" s="1" t="e">
        <f>VLOOKUP(B400,'COMPLETE ALPHA ROSTER'!$AF$3:$AG$69,2)</f>
        <v>#N/A</v>
      </c>
      <c r="AD400" s="1">
        <f t="shared" si="6"/>
        <v>0</v>
      </c>
    </row>
    <row r="401" spans="1:30" x14ac:dyDescent="0.25">
      <c r="A401" s="2"/>
      <c r="B401" s="3"/>
      <c r="C401" s="4"/>
      <c r="D401" s="34" t="s">
        <v>16</v>
      </c>
      <c r="E401" s="34"/>
      <c r="F401" s="28"/>
      <c r="AC401" s="1" t="e">
        <f>VLOOKUP(B401,'COMPLETE ALPHA ROSTER'!$AF$3:$AG$69,2)</f>
        <v>#N/A</v>
      </c>
      <c r="AD401" s="1">
        <f t="shared" si="6"/>
        <v>0</v>
      </c>
    </row>
    <row r="402" spans="1:30" x14ac:dyDescent="0.25">
      <c r="A402" s="2"/>
      <c r="B402" s="3"/>
      <c r="C402" s="4"/>
      <c r="D402" s="34" t="s">
        <v>16</v>
      </c>
      <c r="E402" s="34"/>
      <c r="F402" s="28"/>
      <c r="AC402" s="1" t="e">
        <f>VLOOKUP(B402,'COMPLETE ALPHA ROSTER'!$AF$3:$AG$69,2)</f>
        <v>#N/A</v>
      </c>
      <c r="AD402" s="1">
        <f t="shared" si="6"/>
        <v>0</v>
      </c>
    </row>
    <row r="403" spans="1:30" x14ac:dyDescent="0.25">
      <c r="A403" s="2"/>
      <c r="B403" s="3"/>
      <c r="C403" s="4"/>
      <c r="D403" s="34" t="s">
        <v>16</v>
      </c>
      <c r="E403" s="34"/>
      <c r="F403" s="28"/>
      <c r="AC403" s="1" t="e">
        <f>VLOOKUP(B403,'COMPLETE ALPHA ROSTER'!$AF$3:$AG$69,2)</f>
        <v>#N/A</v>
      </c>
      <c r="AD403" s="1">
        <f t="shared" si="6"/>
        <v>0</v>
      </c>
    </row>
    <row r="404" spans="1:30" x14ac:dyDescent="0.25">
      <c r="A404" s="2"/>
      <c r="B404" s="3"/>
      <c r="C404" s="4"/>
      <c r="D404" s="34" t="s">
        <v>16</v>
      </c>
      <c r="E404" s="34"/>
      <c r="F404" s="28"/>
      <c r="AC404" s="1" t="e">
        <f>VLOOKUP(B404,'COMPLETE ALPHA ROSTER'!$AF$3:$AG$69,2)</f>
        <v>#N/A</v>
      </c>
      <c r="AD404" s="1">
        <f t="shared" si="6"/>
        <v>0</v>
      </c>
    </row>
    <row r="405" spans="1:30" x14ac:dyDescent="0.25">
      <c r="A405" s="2"/>
      <c r="B405" s="3"/>
      <c r="C405" s="4"/>
      <c r="D405" s="34" t="s">
        <v>16</v>
      </c>
      <c r="E405" s="34"/>
      <c r="F405" s="28"/>
      <c r="AC405" s="1" t="e">
        <f>VLOOKUP(B405,'COMPLETE ALPHA ROSTER'!$AF$3:$AG$69,2)</f>
        <v>#N/A</v>
      </c>
      <c r="AD405" s="1">
        <f t="shared" si="6"/>
        <v>0</v>
      </c>
    </row>
    <row r="406" spans="1:30" x14ac:dyDescent="0.25">
      <c r="A406" s="2"/>
      <c r="B406" s="3"/>
      <c r="C406" s="4"/>
      <c r="D406" s="34" t="s">
        <v>16</v>
      </c>
      <c r="E406" s="34"/>
      <c r="F406" s="28"/>
      <c r="AC406" s="1" t="e">
        <f>VLOOKUP(B406,'COMPLETE ALPHA ROSTER'!$AF$3:$AG$69,2)</f>
        <v>#N/A</v>
      </c>
      <c r="AD406" s="1">
        <f t="shared" si="6"/>
        <v>0</v>
      </c>
    </row>
    <row r="407" spans="1:30" x14ac:dyDescent="0.25">
      <c r="A407" s="2"/>
      <c r="B407" s="3"/>
      <c r="C407" s="4"/>
      <c r="D407" s="34" t="s">
        <v>16</v>
      </c>
      <c r="E407" s="34"/>
      <c r="F407" s="28"/>
      <c r="AC407" s="1" t="e">
        <f>VLOOKUP(B407,'COMPLETE ALPHA ROSTER'!$AF$3:$AG$69,2)</f>
        <v>#N/A</v>
      </c>
      <c r="AD407" s="1">
        <f t="shared" si="6"/>
        <v>0</v>
      </c>
    </row>
    <row r="408" spans="1:30" x14ac:dyDescent="0.25">
      <c r="A408" s="2"/>
      <c r="B408" s="3"/>
      <c r="C408" s="4"/>
      <c r="D408" s="34" t="s">
        <v>16</v>
      </c>
      <c r="E408" s="34"/>
      <c r="F408" s="28"/>
      <c r="AC408" s="1" t="e">
        <f>VLOOKUP(B408,'COMPLETE ALPHA ROSTER'!$AF$3:$AG$69,2)</f>
        <v>#N/A</v>
      </c>
      <c r="AD408" s="1">
        <f t="shared" si="6"/>
        <v>0</v>
      </c>
    </row>
    <row r="409" spans="1:30" x14ac:dyDescent="0.25">
      <c r="A409" s="2"/>
      <c r="B409" s="3"/>
      <c r="C409" s="4"/>
      <c r="D409" s="34" t="s">
        <v>16</v>
      </c>
      <c r="E409" s="34"/>
      <c r="F409" s="28"/>
      <c r="AC409" s="1" t="e">
        <f>VLOOKUP(B409,'COMPLETE ALPHA ROSTER'!$AF$3:$AG$69,2)</f>
        <v>#N/A</v>
      </c>
      <c r="AD409" s="1">
        <f t="shared" si="6"/>
        <v>0</v>
      </c>
    </row>
    <row r="410" spans="1:30" x14ac:dyDescent="0.25">
      <c r="A410" s="2"/>
      <c r="B410" s="3"/>
      <c r="C410" s="4"/>
      <c r="D410" s="34" t="s">
        <v>16</v>
      </c>
      <c r="E410" s="34"/>
      <c r="F410" s="28"/>
      <c r="AC410" s="1" t="e">
        <f>VLOOKUP(B410,'COMPLETE ALPHA ROSTER'!$AF$3:$AG$69,2)</f>
        <v>#N/A</v>
      </c>
      <c r="AD410" s="1">
        <f t="shared" si="6"/>
        <v>0</v>
      </c>
    </row>
    <row r="411" spans="1:30" x14ac:dyDescent="0.25">
      <c r="A411" s="2"/>
      <c r="B411" s="3"/>
      <c r="C411" s="4"/>
      <c r="D411" s="34" t="s">
        <v>16</v>
      </c>
      <c r="E411" s="34"/>
      <c r="F411" s="28"/>
      <c r="AC411" s="1" t="e">
        <f>VLOOKUP(B411,'COMPLETE ALPHA ROSTER'!$AF$3:$AG$69,2)</f>
        <v>#N/A</v>
      </c>
      <c r="AD411" s="1">
        <f t="shared" si="6"/>
        <v>0</v>
      </c>
    </row>
    <row r="412" spans="1:30" x14ac:dyDescent="0.25">
      <c r="A412" s="2"/>
      <c r="B412" s="3"/>
      <c r="C412" s="4"/>
      <c r="D412" s="34" t="s">
        <v>16</v>
      </c>
      <c r="E412" s="34"/>
      <c r="F412" s="28"/>
      <c r="AC412" s="1" t="e">
        <f>VLOOKUP(B412,'COMPLETE ALPHA ROSTER'!$AF$3:$AG$69,2)</f>
        <v>#N/A</v>
      </c>
      <c r="AD412" s="1">
        <f t="shared" si="6"/>
        <v>0</v>
      </c>
    </row>
    <row r="413" spans="1:30" x14ac:dyDescent="0.25">
      <c r="A413" s="2"/>
      <c r="B413" s="3"/>
      <c r="C413" s="4"/>
      <c r="D413" s="34" t="s">
        <v>16</v>
      </c>
      <c r="E413" s="34"/>
      <c r="F413" s="28"/>
      <c r="AC413" s="1" t="e">
        <f>VLOOKUP(B413,'COMPLETE ALPHA ROSTER'!$AF$3:$AG$69,2)</f>
        <v>#N/A</v>
      </c>
      <c r="AD413" s="1">
        <f t="shared" si="6"/>
        <v>0</v>
      </c>
    </row>
    <row r="414" spans="1:30" x14ac:dyDescent="0.25">
      <c r="A414" s="2"/>
      <c r="B414" s="3"/>
      <c r="C414" s="4"/>
      <c r="D414" s="34" t="s">
        <v>16</v>
      </c>
      <c r="E414" s="34"/>
      <c r="F414" s="28"/>
      <c r="AC414" s="1" t="e">
        <f>VLOOKUP(B414,'COMPLETE ALPHA ROSTER'!$AF$3:$AG$69,2)</f>
        <v>#N/A</v>
      </c>
      <c r="AD414" s="1">
        <f t="shared" si="6"/>
        <v>0</v>
      </c>
    </row>
    <row r="415" spans="1:30" x14ac:dyDescent="0.25">
      <c r="A415" s="2"/>
      <c r="B415" s="3"/>
      <c r="C415" s="4"/>
      <c r="D415" s="34" t="s">
        <v>16</v>
      </c>
      <c r="E415" s="34"/>
      <c r="F415" s="28"/>
      <c r="AC415" s="1" t="e">
        <f>VLOOKUP(B415,'COMPLETE ALPHA ROSTER'!$AF$3:$AG$69,2)</f>
        <v>#N/A</v>
      </c>
      <c r="AD415" s="1">
        <f t="shared" si="6"/>
        <v>0</v>
      </c>
    </row>
    <row r="416" spans="1:30" x14ac:dyDescent="0.25">
      <c r="A416" s="2"/>
      <c r="B416" s="3"/>
      <c r="C416" s="4"/>
      <c r="D416" s="34" t="s">
        <v>16</v>
      </c>
      <c r="E416" s="34"/>
      <c r="F416" s="28"/>
      <c r="AC416" s="1" t="e">
        <f>VLOOKUP(B416,'COMPLETE ALPHA ROSTER'!$AF$3:$AG$69,2)</f>
        <v>#N/A</v>
      </c>
      <c r="AD416" s="1">
        <f t="shared" si="6"/>
        <v>0</v>
      </c>
    </row>
    <row r="417" spans="1:30" x14ac:dyDescent="0.25">
      <c r="A417" s="2"/>
      <c r="B417" s="3"/>
      <c r="C417" s="4"/>
      <c r="D417" s="34" t="s">
        <v>16</v>
      </c>
      <c r="E417" s="34"/>
      <c r="F417" s="28"/>
      <c r="AC417" s="1" t="e">
        <f>VLOOKUP(B417,'COMPLETE ALPHA ROSTER'!$AF$3:$AG$69,2)</f>
        <v>#N/A</v>
      </c>
      <c r="AD417" s="1">
        <f t="shared" si="6"/>
        <v>0</v>
      </c>
    </row>
    <row r="418" spans="1:30" x14ac:dyDescent="0.25">
      <c r="A418" s="2"/>
      <c r="B418" s="3"/>
      <c r="C418" s="4"/>
      <c r="D418" s="34" t="s">
        <v>16</v>
      </c>
      <c r="E418" s="34"/>
      <c r="F418" s="28"/>
      <c r="AC418" s="1" t="e">
        <f>VLOOKUP(B418,'COMPLETE ALPHA ROSTER'!$AF$3:$AG$69,2)</f>
        <v>#N/A</v>
      </c>
      <c r="AD418" s="1">
        <f t="shared" si="6"/>
        <v>0</v>
      </c>
    </row>
    <row r="419" spans="1:30" x14ac:dyDescent="0.25">
      <c r="A419" s="2"/>
      <c r="B419" s="3"/>
      <c r="C419" s="4"/>
      <c r="D419" s="34" t="s">
        <v>16</v>
      </c>
      <c r="E419" s="34"/>
      <c r="F419" s="28"/>
      <c r="AC419" s="1" t="e">
        <f>VLOOKUP(B419,'COMPLETE ALPHA ROSTER'!$AF$3:$AG$69,2)</f>
        <v>#N/A</v>
      </c>
      <c r="AD419" s="1">
        <f t="shared" si="6"/>
        <v>0</v>
      </c>
    </row>
    <row r="420" spans="1:30" x14ac:dyDescent="0.25">
      <c r="A420" s="2"/>
      <c r="B420" s="3"/>
      <c r="C420" s="4"/>
      <c r="D420" s="34" t="s">
        <v>16</v>
      </c>
      <c r="E420" s="34"/>
      <c r="F420" s="28"/>
      <c r="AC420" s="1" t="e">
        <f>VLOOKUP(B420,'COMPLETE ALPHA ROSTER'!$AF$3:$AG$69,2)</f>
        <v>#N/A</v>
      </c>
      <c r="AD420" s="1">
        <f t="shared" si="6"/>
        <v>0</v>
      </c>
    </row>
    <row r="421" spans="1:30" x14ac:dyDescent="0.25">
      <c r="A421" s="2"/>
      <c r="B421" s="3"/>
      <c r="C421" s="4"/>
      <c r="D421" s="34" t="s">
        <v>16</v>
      </c>
      <c r="E421" s="34"/>
      <c r="F421" s="28"/>
      <c r="AC421" s="1" t="e">
        <f>VLOOKUP(B421,'COMPLETE ALPHA ROSTER'!$AF$3:$AG$69,2)</f>
        <v>#N/A</v>
      </c>
      <c r="AD421" s="1">
        <f t="shared" si="6"/>
        <v>0</v>
      </c>
    </row>
    <row r="422" spans="1:30" x14ac:dyDescent="0.25">
      <c r="A422" s="2"/>
      <c r="B422" s="3"/>
      <c r="C422" s="4"/>
      <c r="D422" s="34" t="s">
        <v>16</v>
      </c>
      <c r="E422" s="34"/>
      <c r="F422" s="28"/>
      <c r="AC422" s="1" t="e">
        <f>VLOOKUP(B422,'COMPLETE ALPHA ROSTER'!$AF$3:$AG$69,2)</f>
        <v>#N/A</v>
      </c>
      <c r="AD422" s="1">
        <f t="shared" si="6"/>
        <v>0</v>
      </c>
    </row>
    <row r="423" spans="1:30" x14ac:dyDescent="0.25">
      <c r="A423" s="2"/>
      <c r="B423" s="3"/>
      <c r="C423" s="4"/>
      <c r="D423" s="34" t="s">
        <v>16</v>
      </c>
      <c r="E423" s="34"/>
      <c r="F423" s="28"/>
      <c r="AC423" s="1" t="e">
        <f>VLOOKUP(B423,'COMPLETE ALPHA ROSTER'!$AF$3:$AG$69,2)</f>
        <v>#N/A</v>
      </c>
      <c r="AD423" s="1">
        <f t="shared" si="6"/>
        <v>0</v>
      </c>
    </row>
    <row r="424" spans="1:30" x14ac:dyDescent="0.25">
      <c r="A424" s="2"/>
      <c r="B424" s="3"/>
      <c r="C424" s="4"/>
      <c r="D424" s="34" t="s">
        <v>16</v>
      </c>
      <c r="E424" s="34"/>
      <c r="F424" s="28"/>
      <c r="AC424" s="1" t="e">
        <f>VLOOKUP(B424,'COMPLETE ALPHA ROSTER'!$AF$3:$AG$69,2)</f>
        <v>#N/A</v>
      </c>
      <c r="AD424" s="1">
        <f t="shared" si="6"/>
        <v>0</v>
      </c>
    </row>
    <row r="425" spans="1:30" x14ac:dyDescent="0.25">
      <c r="A425" s="2"/>
      <c r="B425" s="3"/>
      <c r="C425" s="4"/>
      <c r="D425" s="34" t="s">
        <v>16</v>
      </c>
      <c r="E425" s="34"/>
      <c r="F425" s="28"/>
      <c r="AC425" s="1" t="e">
        <f>VLOOKUP(B425,'COMPLETE ALPHA ROSTER'!$AF$3:$AG$69,2)</f>
        <v>#N/A</v>
      </c>
      <c r="AD425" s="1">
        <f t="shared" si="6"/>
        <v>0</v>
      </c>
    </row>
    <row r="426" spans="1:30" x14ac:dyDescent="0.25">
      <c r="A426" s="2"/>
      <c r="B426" s="3"/>
      <c r="C426" s="4"/>
      <c r="D426" s="34" t="s">
        <v>16</v>
      </c>
      <c r="E426" s="34"/>
      <c r="F426" s="28"/>
      <c r="AC426" s="1" t="e">
        <f>VLOOKUP(B426,'COMPLETE ALPHA ROSTER'!$AF$3:$AG$69,2)</f>
        <v>#N/A</v>
      </c>
      <c r="AD426" s="1">
        <f t="shared" si="6"/>
        <v>0</v>
      </c>
    </row>
    <row r="427" spans="1:30" x14ac:dyDescent="0.25">
      <c r="A427" s="2"/>
      <c r="B427" s="3"/>
      <c r="C427" s="4"/>
      <c r="D427" s="34" t="s">
        <v>16</v>
      </c>
      <c r="E427" s="34"/>
      <c r="F427" s="28"/>
      <c r="AC427" s="1" t="e">
        <f>VLOOKUP(B427,'COMPLETE ALPHA ROSTER'!$AF$3:$AG$69,2)</f>
        <v>#N/A</v>
      </c>
      <c r="AD427" s="1">
        <f t="shared" si="6"/>
        <v>0</v>
      </c>
    </row>
    <row r="428" spans="1:30" x14ac:dyDescent="0.25">
      <c r="A428" s="2"/>
      <c r="B428" s="3"/>
      <c r="C428" s="4"/>
      <c r="D428" s="34" t="s">
        <v>16</v>
      </c>
      <c r="E428" s="34"/>
      <c r="F428" s="28"/>
      <c r="AC428" s="1" t="e">
        <f>VLOOKUP(B428,'COMPLETE ALPHA ROSTER'!$AF$3:$AG$69,2)</f>
        <v>#N/A</v>
      </c>
      <c r="AD428" s="1">
        <f t="shared" si="6"/>
        <v>0</v>
      </c>
    </row>
    <row r="429" spans="1:30" x14ac:dyDescent="0.25">
      <c r="A429" s="2"/>
      <c r="B429" s="3"/>
      <c r="C429" s="4"/>
      <c r="D429" s="34" t="s">
        <v>16</v>
      </c>
      <c r="E429" s="34"/>
      <c r="F429" s="28"/>
      <c r="AC429" s="1" t="e">
        <f>VLOOKUP(B429,'COMPLETE ALPHA ROSTER'!$AF$3:$AG$69,2)</f>
        <v>#N/A</v>
      </c>
      <c r="AD429" s="1">
        <f t="shared" si="6"/>
        <v>0</v>
      </c>
    </row>
    <row r="430" spans="1:30" x14ac:dyDescent="0.25">
      <c r="A430" s="2"/>
      <c r="B430" s="3"/>
      <c r="C430" s="4"/>
      <c r="D430" s="34" t="s">
        <v>16</v>
      </c>
      <c r="E430" s="34"/>
      <c r="F430" s="28"/>
      <c r="AC430" s="1" t="e">
        <f>VLOOKUP(B430,'COMPLETE ALPHA ROSTER'!$AF$3:$AG$69,2)</f>
        <v>#N/A</v>
      </c>
      <c r="AD430" s="1">
        <f t="shared" si="6"/>
        <v>0</v>
      </c>
    </row>
    <row r="431" spans="1:30" x14ac:dyDescent="0.25">
      <c r="A431" s="2"/>
      <c r="B431" s="3"/>
      <c r="C431" s="4"/>
      <c r="D431" s="34" t="s">
        <v>16</v>
      </c>
      <c r="E431" s="34"/>
      <c r="F431" s="28"/>
      <c r="AC431" s="1" t="e">
        <f>VLOOKUP(B431,'COMPLETE ALPHA ROSTER'!$AF$3:$AG$69,2)</f>
        <v>#N/A</v>
      </c>
      <c r="AD431" s="1">
        <f t="shared" si="6"/>
        <v>0</v>
      </c>
    </row>
    <row r="432" spans="1:30" x14ac:dyDescent="0.25">
      <c r="A432" s="2"/>
      <c r="B432" s="3"/>
      <c r="C432" s="4"/>
      <c r="D432" s="34" t="s">
        <v>16</v>
      </c>
      <c r="E432" s="34"/>
      <c r="F432" s="28"/>
      <c r="AC432" s="1" t="e">
        <f>VLOOKUP(B432,'COMPLETE ALPHA ROSTER'!$AF$3:$AG$69,2)</f>
        <v>#N/A</v>
      </c>
      <c r="AD432" s="1">
        <f t="shared" si="6"/>
        <v>0</v>
      </c>
    </row>
    <row r="433" spans="1:30" x14ac:dyDescent="0.25">
      <c r="A433" s="2"/>
      <c r="B433" s="3"/>
      <c r="C433" s="4"/>
      <c r="D433" s="34" t="s">
        <v>16</v>
      </c>
      <c r="E433" s="34"/>
      <c r="F433" s="28"/>
      <c r="AC433" s="1" t="e">
        <f>VLOOKUP(B433,'COMPLETE ALPHA ROSTER'!$AF$3:$AG$69,2)</f>
        <v>#N/A</v>
      </c>
      <c r="AD433" s="1">
        <f t="shared" si="6"/>
        <v>0</v>
      </c>
    </row>
    <row r="434" spans="1:30" x14ac:dyDescent="0.25">
      <c r="A434" s="2"/>
      <c r="B434" s="3"/>
      <c r="C434" s="4"/>
      <c r="D434" s="34" t="s">
        <v>16</v>
      </c>
      <c r="E434" s="34"/>
      <c r="F434" s="28"/>
      <c r="AC434" s="1" t="e">
        <f>VLOOKUP(B434,'COMPLETE ALPHA ROSTER'!$AF$3:$AG$69,2)</f>
        <v>#N/A</v>
      </c>
      <c r="AD434" s="1">
        <f t="shared" si="6"/>
        <v>0</v>
      </c>
    </row>
    <row r="435" spans="1:30" x14ac:dyDescent="0.25">
      <c r="A435" s="2"/>
      <c r="B435" s="3"/>
      <c r="C435" s="4"/>
      <c r="D435" s="34" t="s">
        <v>16</v>
      </c>
      <c r="E435" s="34"/>
      <c r="F435" s="28"/>
      <c r="AC435" s="1" t="e">
        <f>VLOOKUP(B435,'COMPLETE ALPHA ROSTER'!$AF$3:$AG$69,2)</f>
        <v>#N/A</v>
      </c>
      <c r="AD435" s="1">
        <f t="shared" si="6"/>
        <v>0</v>
      </c>
    </row>
    <row r="436" spans="1:30" x14ac:dyDescent="0.25">
      <c r="A436" s="2"/>
      <c r="B436" s="3"/>
      <c r="C436" s="4"/>
      <c r="D436" s="34" t="s">
        <v>16</v>
      </c>
      <c r="E436" s="34"/>
      <c r="F436" s="28"/>
      <c r="AC436" s="1" t="e">
        <f>VLOOKUP(B436,'COMPLETE ALPHA ROSTER'!$AF$3:$AG$69,2)</f>
        <v>#N/A</v>
      </c>
      <c r="AD436" s="1">
        <f t="shared" si="6"/>
        <v>0</v>
      </c>
    </row>
    <row r="437" spans="1:30" x14ac:dyDescent="0.25">
      <c r="A437" s="2"/>
      <c r="B437" s="3"/>
      <c r="C437" s="4"/>
      <c r="D437" s="34" t="s">
        <v>16</v>
      </c>
      <c r="E437" s="34"/>
      <c r="F437" s="28"/>
      <c r="AC437" s="1" t="e">
        <f>VLOOKUP(B437,'COMPLETE ALPHA ROSTER'!$AF$3:$AG$69,2)</f>
        <v>#N/A</v>
      </c>
      <c r="AD437" s="1">
        <f t="shared" si="6"/>
        <v>0</v>
      </c>
    </row>
    <row r="438" spans="1:30" x14ac:dyDescent="0.25">
      <c r="A438" s="2"/>
      <c r="B438" s="3"/>
      <c r="C438" s="4"/>
      <c r="D438" s="34" t="s">
        <v>16</v>
      </c>
      <c r="E438" s="34"/>
      <c r="F438" s="28"/>
      <c r="AC438" s="1" t="e">
        <f>VLOOKUP(B438,'COMPLETE ALPHA ROSTER'!$AF$3:$AG$69,2)</f>
        <v>#N/A</v>
      </c>
      <c r="AD438" s="1">
        <f t="shared" si="6"/>
        <v>0</v>
      </c>
    </row>
    <row r="439" spans="1:30" x14ac:dyDescent="0.25">
      <c r="A439" s="2"/>
      <c r="B439" s="3"/>
      <c r="C439" s="4"/>
      <c r="D439" s="34" t="s">
        <v>16</v>
      </c>
      <c r="E439" s="34"/>
      <c r="F439" s="28"/>
      <c r="AC439" s="1" t="e">
        <f>VLOOKUP(B439,'COMPLETE ALPHA ROSTER'!$AF$3:$AG$69,2)</f>
        <v>#N/A</v>
      </c>
      <c r="AD439" s="1">
        <f t="shared" si="6"/>
        <v>0</v>
      </c>
    </row>
    <row r="440" spans="1:30" x14ac:dyDescent="0.25">
      <c r="A440" s="2"/>
      <c r="B440" s="3"/>
      <c r="C440" s="4"/>
      <c r="D440" s="34" t="s">
        <v>16</v>
      </c>
      <c r="E440" s="34"/>
      <c r="F440" s="28"/>
      <c r="AC440" s="1" t="e">
        <f>VLOOKUP(B440,'COMPLETE ALPHA ROSTER'!$AF$3:$AG$69,2)</f>
        <v>#N/A</v>
      </c>
      <c r="AD440" s="1">
        <f t="shared" si="6"/>
        <v>0</v>
      </c>
    </row>
    <row r="441" spans="1:30" x14ac:dyDescent="0.25">
      <c r="A441" s="2"/>
      <c r="B441" s="3"/>
      <c r="C441" s="4"/>
      <c r="D441" s="34" t="s">
        <v>16</v>
      </c>
      <c r="E441" s="34"/>
      <c r="F441" s="28"/>
      <c r="AC441" s="1" t="e">
        <f>VLOOKUP(B441,'COMPLETE ALPHA ROSTER'!$AF$3:$AG$69,2)</f>
        <v>#N/A</v>
      </c>
      <c r="AD441" s="1">
        <f t="shared" si="6"/>
        <v>0</v>
      </c>
    </row>
    <row r="442" spans="1:30" x14ac:dyDescent="0.25">
      <c r="A442" s="2"/>
      <c r="B442" s="3"/>
      <c r="C442" s="4"/>
      <c r="D442" s="34" t="s">
        <v>16</v>
      </c>
      <c r="E442" s="34"/>
      <c r="F442" s="28"/>
      <c r="AC442" s="1" t="e">
        <f>VLOOKUP(B442,'COMPLETE ALPHA ROSTER'!$AF$3:$AG$69,2)</f>
        <v>#N/A</v>
      </c>
      <c r="AD442" s="1">
        <f t="shared" si="6"/>
        <v>0</v>
      </c>
    </row>
    <row r="443" spans="1:30" x14ac:dyDescent="0.25">
      <c r="A443" s="2"/>
      <c r="B443" s="3"/>
      <c r="C443" s="4"/>
      <c r="D443" s="34" t="s">
        <v>16</v>
      </c>
      <c r="E443" s="34"/>
      <c r="F443" s="28"/>
      <c r="AC443" s="1" t="e">
        <f>VLOOKUP(B443,'COMPLETE ALPHA ROSTER'!$AF$3:$AG$69,2)</f>
        <v>#N/A</v>
      </c>
      <c r="AD443" s="1">
        <f t="shared" si="6"/>
        <v>0</v>
      </c>
    </row>
    <row r="444" spans="1:30" x14ac:dyDescent="0.25">
      <c r="A444" s="2"/>
      <c r="B444" s="3"/>
      <c r="C444" s="4"/>
      <c r="D444" s="34" t="s">
        <v>16</v>
      </c>
      <c r="E444" s="34"/>
      <c r="F444" s="28"/>
      <c r="AC444" s="1" t="e">
        <f>VLOOKUP(B444,'COMPLETE ALPHA ROSTER'!$AF$3:$AG$69,2)</f>
        <v>#N/A</v>
      </c>
      <c r="AD444" s="1">
        <f t="shared" si="6"/>
        <v>0</v>
      </c>
    </row>
    <row r="445" spans="1:30" x14ac:dyDescent="0.25">
      <c r="A445" s="2"/>
      <c r="B445" s="3"/>
      <c r="C445" s="4"/>
      <c r="D445" s="34" t="s">
        <v>16</v>
      </c>
      <c r="E445" s="34"/>
      <c r="F445" s="28"/>
      <c r="AC445" s="1" t="e">
        <f>VLOOKUP(B445,'COMPLETE ALPHA ROSTER'!$AF$3:$AG$69,2)</f>
        <v>#N/A</v>
      </c>
      <c r="AD445" s="1">
        <f t="shared" si="6"/>
        <v>0</v>
      </c>
    </row>
    <row r="446" spans="1:30" x14ac:dyDescent="0.25">
      <c r="A446" s="2"/>
      <c r="B446" s="3"/>
      <c r="C446" s="4"/>
      <c r="D446" s="34" t="s">
        <v>16</v>
      </c>
      <c r="E446" s="34"/>
      <c r="F446" s="28"/>
      <c r="AC446" s="1" t="e">
        <f>VLOOKUP(B446,'COMPLETE ALPHA ROSTER'!$AF$3:$AG$69,2)</f>
        <v>#N/A</v>
      </c>
      <c r="AD446" s="1">
        <f t="shared" si="6"/>
        <v>0</v>
      </c>
    </row>
    <row r="447" spans="1:30" x14ac:dyDescent="0.25">
      <c r="A447" s="2"/>
      <c r="B447" s="3"/>
      <c r="C447" s="4"/>
      <c r="D447" s="34" t="s">
        <v>16</v>
      </c>
      <c r="E447" s="34"/>
      <c r="F447" s="28"/>
      <c r="AC447" s="1" t="e">
        <f>VLOOKUP(B447,'COMPLETE ALPHA ROSTER'!$AF$3:$AG$69,2)</f>
        <v>#N/A</v>
      </c>
      <c r="AD447" s="1">
        <f t="shared" si="6"/>
        <v>0</v>
      </c>
    </row>
    <row r="448" spans="1:30" x14ac:dyDescent="0.25">
      <c r="A448" s="2"/>
      <c r="B448" s="3"/>
      <c r="C448" s="4"/>
      <c r="D448" s="34" t="s">
        <v>16</v>
      </c>
      <c r="E448" s="34"/>
      <c r="F448" s="28"/>
      <c r="AC448" s="1" t="e">
        <f>VLOOKUP(B448,'COMPLETE ALPHA ROSTER'!$AF$3:$AG$69,2)</f>
        <v>#N/A</v>
      </c>
      <c r="AD448" s="1">
        <f t="shared" si="6"/>
        <v>0</v>
      </c>
    </row>
    <row r="449" spans="1:30" x14ac:dyDescent="0.25">
      <c r="A449" s="2"/>
      <c r="B449" s="3"/>
      <c r="C449" s="4"/>
      <c r="D449" s="34" t="s">
        <v>16</v>
      </c>
      <c r="E449" s="34"/>
      <c r="F449" s="28"/>
      <c r="AC449" s="1" t="e">
        <f>VLOOKUP(B449,'COMPLETE ALPHA ROSTER'!$AF$3:$AG$69,2)</f>
        <v>#N/A</v>
      </c>
      <c r="AD449" s="1">
        <f t="shared" si="6"/>
        <v>0</v>
      </c>
    </row>
    <row r="450" spans="1:30" x14ac:dyDescent="0.25">
      <c r="A450" s="2"/>
      <c r="B450" s="3"/>
      <c r="C450" s="4"/>
      <c r="D450" s="34" t="s">
        <v>16</v>
      </c>
      <c r="E450" s="34"/>
      <c r="F450" s="28"/>
      <c r="AC450" s="1" t="e">
        <f>VLOOKUP(B450,'COMPLETE ALPHA ROSTER'!$AF$3:$AG$69,2)</f>
        <v>#N/A</v>
      </c>
      <c r="AD450" s="1">
        <f t="shared" si="6"/>
        <v>0</v>
      </c>
    </row>
    <row r="451" spans="1:30" x14ac:dyDescent="0.25">
      <c r="A451" s="2"/>
      <c r="B451" s="3"/>
      <c r="C451" s="4"/>
      <c r="D451" s="34" t="s">
        <v>16</v>
      </c>
      <c r="E451" s="34"/>
      <c r="F451" s="28"/>
      <c r="AC451" s="1" t="e">
        <f>VLOOKUP(B451,'COMPLETE ALPHA ROSTER'!$AF$3:$AG$69,2)</f>
        <v>#N/A</v>
      </c>
      <c r="AD451" s="1">
        <f t="shared" si="6"/>
        <v>0</v>
      </c>
    </row>
    <row r="452" spans="1:30" x14ac:dyDescent="0.25">
      <c r="A452" s="2"/>
      <c r="B452" s="3"/>
      <c r="C452" s="4"/>
      <c r="D452" s="34" t="s">
        <v>16</v>
      </c>
      <c r="E452" s="34"/>
      <c r="F452" s="28"/>
      <c r="AC452" s="1" t="e">
        <f>VLOOKUP(B452,'COMPLETE ALPHA ROSTER'!$AF$3:$AG$69,2)</f>
        <v>#N/A</v>
      </c>
      <c r="AD452" s="1">
        <f t="shared" si="6"/>
        <v>0</v>
      </c>
    </row>
    <row r="453" spans="1:30" x14ac:dyDescent="0.25">
      <c r="A453" s="2"/>
      <c r="B453" s="3"/>
      <c r="C453" s="4"/>
      <c r="D453" s="34" t="s">
        <v>16</v>
      </c>
      <c r="E453" s="34"/>
      <c r="F453" s="28"/>
      <c r="AC453" s="1" t="e">
        <f>VLOOKUP(B453,'COMPLETE ALPHA ROSTER'!$AF$3:$AG$69,2)</f>
        <v>#N/A</v>
      </c>
      <c r="AD453" s="1">
        <f t="shared" si="6"/>
        <v>0</v>
      </c>
    </row>
    <row r="454" spans="1:30" x14ac:dyDescent="0.25">
      <c r="A454" s="2"/>
      <c r="B454" s="3"/>
      <c r="C454" s="4"/>
      <c r="D454" s="34" t="s">
        <v>16</v>
      </c>
      <c r="E454" s="34"/>
      <c r="F454" s="28"/>
      <c r="AC454" s="1" t="e">
        <f>VLOOKUP(B454,'COMPLETE ALPHA ROSTER'!$AF$3:$AG$69,2)</f>
        <v>#N/A</v>
      </c>
      <c r="AD454" s="1">
        <f t="shared" si="6"/>
        <v>0</v>
      </c>
    </row>
    <row r="455" spans="1:30" x14ac:dyDescent="0.25">
      <c r="A455" s="2"/>
      <c r="B455" s="3"/>
      <c r="C455" s="4"/>
      <c r="D455" s="34" t="s">
        <v>16</v>
      </c>
      <c r="E455" s="34"/>
      <c r="F455" s="28"/>
      <c r="AC455" s="1" t="e">
        <f>VLOOKUP(B455,'COMPLETE ALPHA ROSTER'!$AF$3:$AG$69,2)</f>
        <v>#N/A</v>
      </c>
      <c r="AD455" s="1">
        <f t="shared" si="6"/>
        <v>0</v>
      </c>
    </row>
    <row r="456" spans="1:30" x14ac:dyDescent="0.25">
      <c r="A456" s="2"/>
      <c r="B456" s="3"/>
      <c r="C456" s="4"/>
      <c r="D456" s="34" t="s">
        <v>16</v>
      </c>
      <c r="E456" s="34"/>
      <c r="F456" s="28"/>
      <c r="AC456" s="1" t="e">
        <f>VLOOKUP(B456,'COMPLETE ALPHA ROSTER'!$AF$3:$AG$69,2)</f>
        <v>#N/A</v>
      </c>
      <c r="AD456" s="1">
        <f t="shared" si="6"/>
        <v>0</v>
      </c>
    </row>
    <row r="457" spans="1:30" x14ac:dyDescent="0.25">
      <c r="A457" s="2"/>
      <c r="B457" s="3"/>
      <c r="C457" s="4"/>
      <c r="D457" s="34" t="s">
        <v>16</v>
      </c>
      <c r="E457" s="34"/>
      <c r="F457" s="28"/>
      <c r="AC457" s="1" t="e">
        <f>VLOOKUP(B457,'COMPLETE ALPHA ROSTER'!$AF$3:$AG$69,2)</f>
        <v>#N/A</v>
      </c>
      <c r="AD457" s="1">
        <f t="shared" ref="AD457:AD520" si="7">IF(C457="F",AC457,0)</f>
        <v>0</v>
      </c>
    </row>
    <row r="458" spans="1:30" x14ac:dyDescent="0.25">
      <c r="A458" s="2"/>
      <c r="B458" s="3"/>
      <c r="C458" s="4"/>
      <c r="D458" s="34" t="s">
        <v>16</v>
      </c>
      <c r="E458" s="34"/>
      <c r="F458" s="28"/>
      <c r="AC458" s="1" t="e">
        <f>VLOOKUP(B458,'COMPLETE ALPHA ROSTER'!$AF$3:$AG$69,2)</f>
        <v>#N/A</v>
      </c>
      <c r="AD458" s="1">
        <f t="shared" si="7"/>
        <v>0</v>
      </c>
    </row>
    <row r="459" spans="1:30" x14ac:dyDescent="0.25">
      <c r="A459" s="2"/>
      <c r="B459" s="3"/>
      <c r="C459" s="4"/>
      <c r="D459" s="34" t="s">
        <v>16</v>
      </c>
      <c r="E459" s="34"/>
      <c r="F459" s="28"/>
      <c r="AC459" s="1" t="e">
        <f>VLOOKUP(B459,'COMPLETE ALPHA ROSTER'!$AF$3:$AG$69,2)</f>
        <v>#N/A</v>
      </c>
      <c r="AD459" s="1">
        <f t="shared" si="7"/>
        <v>0</v>
      </c>
    </row>
    <row r="460" spans="1:30" x14ac:dyDescent="0.25">
      <c r="A460" s="2"/>
      <c r="B460" s="3"/>
      <c r="C460" s="4"/>
      <c r="D460" s="34" t="s">
        <v>16</v>
      </c>
      <c r="E460" s="34"/>
      <c r="F460" s="28"/>
      <c r="AC460" s="1" t="e">
        <f>VLOOKUP(B460,'COMPLETE ALPHA ROSTER'!$AF$3:$AG$69,2)</f>
        <v>#N/A</v>
      </c>
      <c r="AD460" s="1">
        <f t="shared" si="7"/>
        <v>0</v>
      </c>
    </row>
    <row r="461" spans="1:30" x14ac:dyDescent="0.25">
      <c r="A461" s="2"/>
      <c r="B461" s="3"/>
      <c r="C461" s="4"/>
      <c r="D461" s="34" t="s">
        <v>16</v>
      </c>
      <c r="E461" s="34"/>
      <c r="F461" s="28"/>
      <c r="AC461" s="1" t="e">
        <f>VLOOKUP(B461,'COMPLETE ALPHA ROSTER'!$AF$3:$AG$69,2)</f>
        <v>#N/A</v>
      </c>
      <c r="AD461" s="1">
        <f t="shared" si="7"/>
        <v>0</v>
      </c>
    </row>
    <row r="462" spans="1:30" x14ac:dyDescent="0.25">
      <c r="A462" s="2"/>
      <c r="B462" s="3"/>
      <c r="C462" s="4"/>
      <c r="D462" s="34" t="s">
        <v>16</v>
      </c>
      <c r="E462" s="34"/>
      <c r="F462" s="28"/>
      <c r="AC462" s="1" t="e">
        <f>VLOOKUP(B462,'COMPLETE ALPHA ROSTER'!$AF$3:$AG$69,2)</f>
        <v>#N/A</v>
      </c>
      <c r="AD462" s="1">
        <f t="shared" si="7"/>
        <v>0</v>
      </c>
    </row>
    <row r="463" spans="1:30" x14ac:dyDescent="0.25">
      <c r="A463" s="2"/>
      <c r="B463" s="3"/>
      <c r="C463" s="4"/>
      <c r="D463" s="34" t="s">
        <v>16</v>
      </c>
      <c r="E463" s="34"/>
      <c r="F463" s="28"/>
      <c r="AC463" s="1" t="e">
        <f>VLOOKUP(B463,'COMPLETE ALPHA ROSTER'!$AF$3:$AG$69,2)</f>
        <v>#N/A</v>
      </c>
      <c r="AD463" s="1">
        <f t="shared" si="7"/>
        <v>0</v>
      </c>
    </row>
    <row r="464" spans="1:30" x14ac:dyDescent="0.25">
      <c r="A464" s="2"/>
      <c r="B464" s="3"/>
      <c r="C464" s="4"/>
      <c r="D464" s="34" t="s">
        <v>16</v>
      </c>
      <c r="E464" s="34"/>
      <c r="F464" s="28"/>
      <c r="AC464" s="1" t="e">
        <f>VLOOKUP(B464,'COMPLETE ALPHA ROSTER'!$AF$3:$AG$69,2)</f>
        <v>#N/A</v>
      </c>
      <c r="AD464" s="1">
        <f t="shared" si="7"/>
        <v>0</v>
      </c>
    </row>
    <row r="465" spans="1:30" x14ac:dyDescent="0.25">
      <c r="A465" s="2"/>
      <c r="B465" s="3"/>
      <c r="C465" s="4"/>
      <c r="D465" s="34" t="s">
        <v>16</v>
      </c>
      <c r="E465" s="34"/>
      <c r="F465" s="28"/>
      <c r="AC465" s="1" t="e">
        <f>VLOOKUP(B465,'COMPLETE ALPHA ROSTER'!$AF$3:$AG$69,2)</f>
        <v>#N/A</v>
      </c>
      <c r="AD465" s="1">
        <f t="shared" si="7"/>
        <v>0</v>
      </c>
    </row>
    <row r="466" spans="1:30" x14ac:dyDescent="0.25">
      <c r="A466" s="2"/>
      <c r="B466" s="3"/>
      <c r="C466" s="4"/>
      <c r="D466" s="34" t="s">
        <v>16</v>
      </c>
      <c r="E466" s="34"/>
      <c r="F466" s="28"/>
      <c r="AC466" s="1" t="e">
        <f>VLOOKUP(B466,'COMPLETE ALPHA ROSTER'!$AF$3:$AG$69,2)</f>
        <v>#N/A</v>
      </c>
      <c r="AD466" s="1">
        <f t="shared" si="7"/>
        <v>0</v>
      </c>
    </row>
    <row r="467" spans="1:30" x14ac:dyDescent="0.25">
      <c r="A467" s="2"/>
      <c r="B467" s="3"/>
      <c r="C467" s="4"/>
      <c r="D467" s="34" t="s">
        <v>16</v>
      </c>
      <c r="E467" s="34"/>
      <c r="F467" s="28"/>
      <c r="AC467" s="1" t="e">
        <f>VLOOKUP(B467,'COMPLETE ALPHA ROSTER'!$AF$3:$AG$69,2)</f>
        <v>#N/A</v>
      </c>
      <c r="AD467" s="1">
        <f t="shared" si="7"/>
        <v>0</v>
      </c>
    </row>
    <row r="468" spans="1:30" x14ac:dyDescent="0.25">
      <c r="A468" s="2"/>
      <c r="B468" s="3"/>
      <c r="C468" s="4"/>
      <c r="D468" s="34" t="s">
        <v>16</v>
      </c>
      <c r="E468" s="34"/>
      <c r="F468" s="28"/>
      <c r="AC468" s="1" t="e">
        <f>VLOOKUP(B468,'COMPLETE ALPHA ROSTER'!$AF$3:$AG$69,2)</f>
        <v>#N/A</v>
      </c>
      <c r="AD468" s="1">
        <f t="shared" si="7"/>
        <v>0</v>
      </c>
    </row>
    <row r="469" spans="1:30" x14ac:dyDescent="0.25">
      <c r="A469" s="2"/>
      <c r="B469" s="3"/>
      <c r="C469" s="4"/>
      <c r="D469" s="34" t="s">
        <v>16</v>
      </c>
      <c r="E469" s="34"/>
      <c r="F469" s="28"/>
      <c r="AC469" s="1" t="e">
        <f>VLOOKUP(B469,'COMPLETE ALPHA ROSTER'!$AF$3:$AG$69,2)</f>
        <v>#N/A</v>
      </c>
      <c r="AD469" s="1">
        <f t="shared" si="7"/>
        <v>0</v>
      </c>
    </row>
    <row r="470" spans="1:30" x14ac:dyDescent="0.25">
      <c r="A470" s="2"/>
      <c r="B470" s="3"/>
      <c r="C470" s="4"/>
      <c r="D470" s="34" t="s">
        <v>16</v>
      </c>
      <c r="E470" s="34"/>
      <c r="F470" s="28"/>
      <c r="AC470" s="1" t="e">
        <f>VLOOKUP(B470,'COMPLETE ALPHA ROSTER'!$AF$3:$AG$69,2)</f>
        <v>#N/A</v>
      </c>
      <c r="AD470" s="1">
        <f t="shared" si="7"/>
        <v>0</v>
      </c>
    </row>
    <row r="471" spans="1:30" x14ac:dyDescent="0.25">
      <c r="A471" s="2"/>
      <c r="B471" s="3"/>
      <c r="C471" s="4"/>
      <c r="D471" s="34" t="s">
        <v>16</v>
      </c>
      <c r="E471" s="34"/>
      <c r="F471" s="28"/>
      <c r="AC471" s="1" t="e">
        <f>VLOOKUP(B471,'COMPLETE ALPHA ROSTER'!$AF$3:$AG$69,2)</f>
        <v>#N/A</v>
      </c>
      <c r="AD471" s="1">
        <f t="shared" si="7"/>
        <v>0</v>
      </c>
    </row>
    <row r="472" spans="1:30" x14ac:dyDescent="0.25">
      <c r="A472" s="2"/>
      <c r="B472" s="3"/>
      <c r="C472" s="4"/>
      <c r="D472" s="34" t="s">
        <v>16</v>
      </c>
      <c r="E472" s="34"/>
      <c r="F472" s="28"/>
      <c r="AC472" s="1" t="e">
        <f>VLOOKUP(B472,'COMPLETE ALPHA ROSTER'!$AF$3:$AG$69,2)</f>
        <v>#N/A</v>
      </c>
      <c r="AD472" s="1">
        <f t="shared" si="7"/>
        <v>0</v>
      </c>
    </row>
    <row r="473" spans="1:30" x14ac:dyDescent="0.25">
      <c r="A473" s="2"/>
      <c r="B473" s="3"/>
      <c r="C473" s="4"/>
      <c r="D473" s="34" t="s">
        <v>16</v>
      </c>
      <c r="E473" s="34"/>
      <c r="F473" s="28"/>
      <c r="AC473" s="1" t="e">
        <f>VLOOKUP(B473,'COMPLETE ALPHA ROSTER'!$AF$3:$AG$69,2)</f>
        <v>#N/A</v>
      </c>
      <c r="AD473" s="1">
        <f t="shared" si="7"/>
        <v>0</v>
      </c>
    </row>
    <row r="474" spans="1:30" x14ac:dyDescent="0.25">
      <c r="A474" s="2"/>
      <c r="B474" s="3"/>
      <c r="C474" s="4"/>
      <c r="D474" s="34" t="s">
        <v>16</v>
      </c>
      <c r="E474" s="34"/>
      <c r="F474" s="28"/>
      <c r="AC474" s="1" t="e">
        <f>VLOOKUP(B474,'COMPLETE ALPHA ROSTER'!$AF$3:$AG$69,2)</f>
        <v>#N/A</v>
      </c>
      <c r="AD474" s="1">
        <f t="shared" si="7"/>
        <v>0</v>
      </c>
    </row>
    <row r="475" spans="1:30" x14ac:dyDescent="0.25">
      <c r="A475" s="2"/>
      <c r="B475" s="3"/>
      <c r="C475" s="4"/>
      <c r="D475" s="34" t="s">
        <v>16</v>
      </c>
      <c r="E475" s="34"/>
      <c r="F475" s="28"/>
      <c r="AC475" s="1" t="e">
        <f>VLOOKUP(B475,'COMPLETE ALPHA ROSTER'!$AF$3:$AG$69,2)</f>
        <v>#N/A</v>
      </c>
      <c r="AD475" s="1">
        <f t="shared" si="7"/>
        <v>0</v>
      </c>
    </row>
    <row r="476" spans="1:30" x14ac:dyDescent="0.25">
      <c r="A476" s="2"/>
      <c r="B476" s="3"/>
      <c r="C476" s="4"/>
      <c r="D476" s="34" t="s">
        <v>16</v>
      </c>
      <c r="E476" s="34"/>
      <c r="F476" s="28"/>
      <c r="AC476" s="1" t="e">
        <f>VLOOKUP(B476,'COMPLETE ALPHA ROSTER'!$AF$3:$AG$69,2)</f>
        <v>#N/A</v>
      </c>
      <c r="AD476" s="1">
        <f t="shared" si="7"/>
        <v>0</v>
      </c>
    </row>
    <row r="477" spans="1:30" x14ac:dyDescent="0.25">
      <c r="A477" s="2"/>
      <c r="B477" s="3"/>
      <c r="C477" s="4"/>
      <c r="D477" s="34" t="s">
        <v>16</v>
      </c>
      <c r="E477" s="34"/>
      <c r="F477" s="28"/>
      <c r="AC477" s="1" t="e">
        <f>VLOOKUP(B477,'COMPLETE ALPHA ROSTER'!$AF$3:$AG$69,2)</f>
        <v>#N/A</v>
      </c>
      <c r="AD477" s="1">
        <f t="shared" si="7"/>
        <v>0</v>
      </c>
    </row>
    <row r="478" spans="1:30" x14ac:dyDescent="0.25">
      <c r="A478" s="2"/>
      <c r="B478" s="3"/>
      <c r="C478" s="4"/>
      <c r="D478" s="34" t="s">
        <v>16</v>
      </c>
      <c r="E478" s="34"/>
      <c r="F478" s="28"/>
      <c r="AC478" s="1" t="e">
        <f>VLOOKUP(B478,'COMPLETE ALPHA ROSTER'!$AF$3:$AG$69,2)</f>
        <v>#N/A</v>
      </c>
      <c r="AD478" s="1">
        <f t="shared" si="7"/>
        <v>0</v>
      </c>
    </row>
    <row r="479" spans="1:30" x14ac:dyDescent="0.25">
      <c r="A479" s="2"/>
      <c r="B479" s="3"/>
      <c r="C479" s="4"/>
      <c r="D479" s="34" t="s">
        <v>16</v>
      </c>
      <c r="E479" s="34"/>
      <c r="F479" s="28"/>
      <c r="AC479" s="1" t="e">
        <f>VLOOKUP(B479,'COMPLETE ALPHA ROSTER'!$AF$3:$AG$69,2)</f>
        <v>#N/A</v>
      </c>
      <c r="AD479" s="1">
        <f t="shared" si="7"/>
        <v>0</v>
      </c>
    </row>
    <row r="480" spans="1:30" x14ac:dyDescent="0.25">
      <c r="A480" s="2"/>
      <c r="B480" s="3"/>
      <c r="C480" s="4"/>
      <c r="D480" s="34" t="s">
        <v>16</v>
      </c>
      <c r="E480" s="34"/>
      <c r="F480" s="28"/>
      <c r="AC480" s="1" t="e">
        <f>VLOOKUP(B480,'COMPLETE ALPHA ROSTER'!$AF$3:$AG$69,2)</f>
        <v>#N/A</v>
      </c>
      <c r="AD480" s="1">
        <f t="shared" si="7"/>
        <v>0</v>
      </c>
    </row>
    <row r="481" spans="1:30" x14ac:dyDescent="0.25">
      <c r="A481" s="2"/>
      <c r="B481" s="3"/>
      <c r="C481" s="4"/>
      <c r="D481" s="34" t="s">
        <v>16</v>
      </c>
      <c r="E481" s="34"/>
      <c r="F481" s="28"/>
      <c r="AC481" s="1" t="e">
        <f>VLOOKUP(B481,'COMPLETE ALPHA ROSTER'!$AF$3:$AG$69,2)</f>
        <v>#N/A</v>
      </c>
      <c r="AD481" s="1">
        <f t="shared" si="7"/>
        <v>0</v>
      </c>
    </row>
    <row r="482" spans="1:30" x14ac:dyDescent="0.25">
      <c r="A482" s="2"/>
      <c r="B482" s="3"/>
      <c r="C482" s="4"/>
      <c r="D482" s="34" t="s">
        <v>16</v>
      </c>
      <c r="E482" s="34"/>
      <c r="F482" s="28"/>
      <c r="AC482" s="1" t="e">
        <f>VLOOKUP(B482,'COMPLETE ALPHA ROSTER'!$AF$3:$AG$69,2)</f>
        <v>#N/A</v>
      </c>
      <c r="AD482" s="1">
        <f t="shared" si="7"/>
        <v>0</v>
      </c>
    </row>
    <row r="483" spans="1:30" x14ac:dyDescent="0.25">
      <c r="A483" s="2"/>
      <c r="B483" s="3"/>
      <c r="C483" s="4"/>
      <c r="D483" s="34" t="s">
        <v>16</v>
      </c>
      <c r="E483" s="34"/>
      <c r="F483" s="28"/>
      <c r="AC483" s="1" t="e">
        <f>VLOOKUP(B483,'COMPLETE ALPHA ROSTER'!$AF$3:$AG$69,2)</f>
        <v>#N/A</v>
      </c>
      <c r="AD483" s="1">
        <f t="shared" si="7"/>
        <v>0</v>
      </c>
    </row>
    <row r="484" spans="1:30" x14ac:dyDescent="0.25">
      <c r="A484" s="2"/>
      <c r="B484" s="3"/>
      <c r="C484" s="4"/>
      <c r="D484" s="34" t="s">
        <v>16</v>
      </c>
      <c r="E484" s="34"/>
      <c r="F484" s="28"/>
      <c r="AC484" s="1" t="e">
        <f>VLOOKUP(B484,'COMPLETE ALPHA ROSTER'!$AF$3:$AG$69,2)</f>
        <v>#N/A</v>
      </c>
      <c r="AD484" s="1">
        <f t="shared" si="7"/>
        <v>0</v>
      </c>
    </row>
    <row r="485" spans="1:30" x14ac:dyDescent="0.25">
      <c r="A485" s="2"/>
      <c r="B485" s="3"/>
      <c r="C485" s="4"/>
      <c r="D485" s="34" t="s">
        <v>16</v>
      </c>
      <c r="E485" s="34"/>
      <c r="F485" s="28"/>
      <c r="AC485" s="1" t="e">
        <f>VLOOKUP(B485,'COMPLETE ALPHA ROSTER'!$AF$3:$AG$69,2)</f>
        <v>#N/A</v>
      </c>
      <c r="AD485" s="1">
        <f t="shared" si="7"/>
        <v>0</v>
      </c>
    </row>
    <row r="486" spans="1:30" x14ac:dyDescent="0.25">
      <c r="A486" s="2"/>
      <c r="B486" s="3"/>
      <c r="C486" s="4"/>
      <c r="D486" s="34" t="s">
        <v>16</v>
      </c>
      <c r="E486" s="34"/>
      <c r="F486" s="28"/>
      <c r="AC486" s="1" t="e">
        <f>VLOOKUP(B486,'COMPLETE ALPHA ROSTER'!$AF$3:$AG$69,2)</f>
        <v>#N/A</v>
      </c>
      <c r="AD486" s="1">
        <f t="shared" si="7"/>
        <v>0</v>
      </c>
    </row>
    <row r="487" spans="1:30" x14ac:dyDescent="0.25">
      <c r="A487" s="2"/>
      <c r="B487" s="3"/>
      <c r="C487" s="4"/>
      <c r="D487" s="34" t="s">
        <v>16</v>
      </c>
      <c r="E487" s="34"/>
      <c r="F487" s="28"/>
      <c r="AC487" s="1" t="e">
        <f>VLOOKUP(B487,'COMPLETE ALPHA ROSTER'!$AF$3:$AG$69,2)</f>
        <v>#N/A</v>
      </c>
      <c r="AD487" s="1">
        <f t="shared" si="7"/>
        <v>0</v>
      </c>
    </row>
    <row r="488" spans="1:30" x14ac:dyDescent="0.25">
      <c r="A488" s="2"/>
      <c r="B488" s="3"/>
      <c r="C488" s="4"/>
      <c r="D488" s="34" t="s">
        <v>16</v>
      </c>
      <c r="E488" s="34"/>
      <c r="F488" s="28"/>
      <c r="AC488" s="1" t="e">
        <f>VLOOKUP(B488,'COMPLETE ALPHA ROSTER'!$AF$3:$AG$69,2)</f>
        <v>#N/A</v>
      </c>
      <c r="AD488" s="1">
        <f t="shared" si="7"/>
        <v>0</v>
      </c>
    </row>
    <row r="489" spans="1:30" x14ac:dyDescent="0.25">
      <c r="A489" s="2"/>
      <c r="B489" s="3"/>
      <c r="C489" s="4"/>
      <c r="D489" s="34" t="s">
        <v>16</v>
      </c>
      <c r="E489" s="34"/>
      <c r="F489" s="28"/>
      <c r="AC489" s="1" t="e">
        <f>VLOOKUP(B489,'COMPLETE ALPHA ROSTER'!$AF$3:$AG$69,2)</f>
        <v>#N/A</v>
      </c>
      <c r="AD489" s="1">
        <f t="shared" si="7"/>
        <v>0</v>
      </c>
    </row>
    <row r="490" spans="1:30" x14ac:dyDescent="0.25">
      <c r="A490" s="2"/>
      <c r="B490" s="3"/>
      <c r="C490" s="4"/>
      <c r="D490" s="34" t="s">
        <v>16</v>
      </c>
      <c r="E490" s="34"/>
      <c r="F490" s="28"/>
      <c r="AC490" s="1" t="e">
        <f>VLOOKUP(B490,'COMPLETE ALPHA ROSTER'!$AF$3:$AG$69,2)</f>
        <v>#N/A</v>
      </c>
      <c r="AD490" s="1">
        <f t="shared" si="7"/>
        <v>0</v>
      </c>
    </row>
    <row r="491" spans="1:30" x14ac:dyDescent="0.25">
      <c r="A491" s="2"/>
      <c r="B491" s="3"/>
      <c r="C491" s="4"/>
      <c r="D491" s="34" t="s">
        <v>16</v>
      </c>
      <c r="E491" s="34"/>
      <c r="F491" s="28"/>
      <c r="AC491" s="1" t="e">
        <f>VLOOKUP(B491,'COMPLETE ALPHA ROSTER'!$AF$3:$AG$69,2)</f>
        <v>#N/A</v>
      </c>
      <c r="AD491" s="1">
        <f t="shared" si="7"/>
        <v>0</v>
      </c>
    </row>
    <row r="492" spans="1:30" x14ac:dyDescent="0.25">
      <c r="A492" s="2"/>
      <c r="B492" s="3"/>
      <c r="C492" s="4"/>
      <c r="D492" s="34" t="s">
        <v>16</v>
      </c>
      <c r="E492" s="34"/>
      <c r="F492" s="28"/>
      <c r="AC492" s="1" t="e">
        <f>VLOOKUP(B492,'COMPLETE ALPHA ROSTER'!$AF$3:$AG$69,2)</f>
        <v>#N/A</v>
      </c>
      <c r="AD492" s="1">
        <f t="shared" si="7"/>
        <v>0</v>
      </c>
    </row>
    <row r="493" spans="1:30" x14ac:dyDescent="0.25">
      <c r="A493" s="2"/>
      <c r="B493" s="3"/>
      <c r="C493" s="4"/>
      <c r="D493" s="34" t="s">
        <v>16</v>
      </c>
      <c r="E493" s="34"/>
      <c r="F493" s="28"/>
      <c r="AC493" s="1" t="e">
        <f>VLOOKUP(B493,'COMPLETE ALPHA ROSTER'!$AF$3:$AG$69,2)</f>
        <v>#N/A</v>
      </c>
      <c r="AD493" s="1">
        <f t="shared" si="7"/>
        <v>0</v>
      </c>
    </row>
    <row r="494" spans="1:30" x14ac:dyDescent="0.25">
      <c r="A494" s="2"/>
      <c r="B494" s="3"/>
      <c r="C494" s="4"/>
      <c r="D494" s="34" t="s">
        <v>16</v>
      </c>
      <c r="E494" s="34"/>
      <c r="F494" s="28"/>
      <c r="AC494" s="1" t="e">
        <f>VLOOKUP(B494,'COMPLETE ALPHA ROSTER'!$AF$3:$AG$69,2)</f>
        <v>#N/A</v>
      </c>
      <c r="AD494" s="1">
        <f t="shared" si="7"/>
        <v>0</v>
      </c>
    </row>
    <row r="495" spans="1:30" x14ac:dyDescent="0.25">
      <c r="A495" s="2"/>
      <c r="B495" s="3"/>
      <c r="C495" s="4"/>
      <c r="D495" s="34" t="s">
        <v>16</v>
      </c>
      <c r="E495" s="34"/>
      <c r="F495" s="28"/>
      <c r="AC495" s="1" t="e">
        <f>VLOOKUP(B495,'COMPLETE ALPHA ROSTER'!$AF$3:$AG$69,2)</f>
        <v>#N/A</v>
      </c>
      <c r="AD495" s="1">
        <f t="shared" si="7"/>
        <v>0</v>
      </c>
    </row>
    <row r="496" spans="1:30" x14ac:dyDescent="0.25">
      <c r="A496" s="2"/>
      <c r="B496" s="3"/>
      <c r="C496" s="4"/>
      <c r="D496" s="34" t="s">
        <v>16</v>
      </c>
      <c r="E496" s="34"/>
      <c r="F496" s="28"/>
      <c r="AC496" s="1" t="e">
        <f>VLOOKUP(B496,'COMPLETE ALPHA ROSTER'!$AF$3:$AG$69,2)</f>
        <v>#N/A</v>
      </c>
      <c r="AD496" s="1">
        <f t="shared" si="7"/>
        <v>0</v>
      </c>
    </row>
    <row r="497" spans="1:30" x14ac:dyDescent="0.25">
      <c r="A497" s="2"/>
      <c r="B497" s="3"/>
      <c r="C497" s="4"/>
      <c r="D497" s="34" t="s">
        <v>16</v>
      </c>
      <c r="E497" s="34"/>
      <c r="F497" s="28"/>
      <c r="AC497" s="1" t="e">
        <f>VLOOKUP(B497,'COMPLETE ALPHA ROSTER'!$AF$3:$AG$69,2)</f>
        <v>#N/A</v>
      </c>
      <c r="AD497" s="1">
        <f t="shared" si="7"/>
        <v>0</v>
      </c>
    </row>
    <row r="498" spans="1:30" x14ac:dyDescent="0.25">
      <c r="A498" s="2"/>
      <c r="B498" s="3"/>
      <c r="C498" s="4"/>
      <c r="D498" s="34" t="s">
        <v>16</v>
      </c>
      <c r="E498" s="34"/>
      <c r="F498" s="28"/>
      <c r="AC498" s="1" t="e">
        <f>VLOOKUP(B498,'COMPLETE ALPHA ROSTER'!$AF$3:$AG$69,2)</f>
        <v>#N/A</v>
      </c>
      <c r="AD498" s="1">
        <f t="shared" si="7"/>
        <v>0</v>
      </c>
    </row>
    <row r="499" spans="1:30" x14ac:dyDescent="0.25">
      <c r="A499" s="2"/>
      <c r="B499" s="3"/>
      <c r="C499" s="4"/>
      <c r="D499" s="34" t="s">
        <v>16</v>
      </c>
      <c r="E499" s="34"/>
      <c r="F499" s="28"/>
      <c r="AC499" s="1" t="e">
        <f>VLOOKUP(B499,'COMPLETE ALPHA ROSTER'!$AF$3:$AG$69,2)</f>
        <v>#N/A</v>
      </c>
      <c r="AD499" s="1">
        <f t="shared" si="7"/>
        <v>0</v>
      </c>
    </row>
    <row r="500" spans="1:30" x14ac:dyDescent="0.25">
      <c r="A500" s="2"/>
      <c r="B500" s="3"/>
      <c r="C500" s="4"/>
      <c r="D500" s="34" t="s">
        <v>16</v>
      </c>
      <c r="E500" s="34"/>
      <c r="F500" s="28"/>
      <c r="AC500" s="1" t="e">
        <f>VLOOKUP(B500,'COMPLETE ALPHA ROSTER'!$AF$3:$AG$69,2)</f>
        <v>#N/A</v>
      </c>
      <c r="AD500" s="1">
        <f t="shared" si="7"/>
        <v>0</v>
      </c>
    </row>
    <row r="501" spans="1:30" x14ac:dyDescent="0.25">
      <c r="A501" s="2"/>
      <c r="B501" s="3"/>
      <c r="C501" s="4"/>
      <c r="D501" s="34" t="s">
        <v>16</v>
      </c>
      <c r="E501" s="34"/>
      <c r="F501" s="28"/>
      <c r="AC501" s="1" t="e">
        <f>VLOOKUP(B501,'COMPLETE ALPHA ROSTER'!$AF$3:$AG$69,2)</f>
        <v>#N/A</v>
      </c>
      <c r="AD501" s="1">
        <f t="shared" si="7"/>
        <v>0</v>
      </c>
    </row>
    <row r="502" spans="1:30" x14ac:dyDescent="0.25">
      <c r="A502" s="2"/>
      <c r="B502" s="3"/>
      <c r="C502" s="4"/>
      <c r="D502" s="34" t="s">
        <v>16</v>
      </c>
      <c r="E502" s="34"/>
      <c r="F502" s="28"/>
      <c r="AC502" s="1" t="e">
        <f>VLOOKUP(B502,'COMPLETE ALPHA ROSTER'!$AF$3:$AG$69,2)</f>
        <v>#N/A</v>
      </c>
      <c r="AD502" s="1">
        <f t="shared" si="7"/>
        <v>0</v>
      </c>
    </row>
    <row r="503" spans="1:30" x14ac:dyDescent="0.25">
      <c r="A503" s="2"/>
      <c r="B503" s="3"/>
      <c r="C503" s="4"/>
      <c r="D503" s="34" t="s">
        <v>16</v>
      </c>
      <c r="E503" s="34"/>
      <c r="F503" s="28"/>
      <c r="AC503" s="1" t="e">
        <f>VLOOKUP(B503,'COMPLETE ALPHA ROSTER'!$AF$3:$AG$69,2)</f>
        <v>#N/A</v>
      </c>
      <c r="AD503" s="1">
        <f t="shared" si="7"/>
        <v>0</v>
      </c>
    </row>
    <row r="504" spans="1:30" x14ac:dyDescent="0.25">
      <c r="A504" s="2"/>
      <c r="B504" s="3"/>
      <c r="C504" s="4"/>
      <c r="D504" s="34" t="s">
        <v>16</v>
      </c>
      <c r="E504" s="34"/>
      <c r="F504" s="28"/>
      <c r="AC504" s="1" t="e">
        <f>VLOOKUP(B504,'COMPLETE ALPHA ROSTER'!$AF$3:$AG$69,2)</f>
        <v>#N/A</v>
      </c>
      <c r="AD504" s="1">
        <f t="shared" si="7"/>
        <v>0</v>
      </c>
    </row>
    <row r="505" spans="1:30" x14ac:dyDescent="0.25">
      <c r="A505" s="2"/>
      <c r="B505" s="3"/>
      <c r="C505" s="4"/>
      <c r="D505" s="34" t="s">
        <v>16</v>
      </c>
      <c r="E505" s="34"/>
      <c r="F505" s="28"/>
      <c r="AC505" s="1" t="e">
        <f>VLOOKUP(B505,'COMPLETE ALPHA ROSTER'!$AF$3:$AG$69,2)</f>
        <v>#N/A</v>
      </c>
      <c r="AD505" s="1">
        <f t="shared" si="7"/>
        <v>0</v>
      </c>
    </row>
    <row r="506" spans="1:30" x14ac:dyDescent="0.25">
      <c r="A506" s="2"/>
      <c r="B506" s="3"/>
      <c r="C506" s="4"/>
      <c r="D506" s="34" t="s">
        <v>16</v>
      </c>
      <c r="E506" s="34"/>
      <c r="F506" s="28"/>
      <c r="AC506" s="1" t="e">
        <f>VLOOKUP(B506,'COMPLETE ALPHA ROSTER'!$AF$3:$AG$69,2)</f>
        <v>#N/A</v>
      </c>
      <c r="AD506" s="1">
        <f t="shared" si="7"/>
        <v>0</v>
      </c>
    </row>
    <row r="507" spans="1:30" x14ac:dyDescent="0.25">
      <c r="A507" s="2"/>
      <c r="B507" s="3"/>
      <c r="C507" s="4"/>
      <c r="D507" s="34" t="s">
        <v>16</v>
      </c>
      <c r="E507" s="34"/>
      <c r="F507" s="28"/>
      <c r="AC507" s="1" t="e">
        <f>VLOOKUP(B507,'COMPLETE ALPHA ROSTER'!$AF$3:$AG$69,2)</f>
        <v>#N/A</v>
      </c>
      <c r="AD507" s="1">
        <f t="shared" si="7"/>
        <v>0</v>
      </c>
    </row>
    <row r="508" spans="1:30" x14ac:dyDescent="0.25">
      <c r="A508" s="2"/>
      <c r="B508" s="3"/>
      <c r="C508" s="4"/>
      <c r="D508" s="34" t="s">
        <v>16</v>
      </c>
      <c r="E508" s="34"/>
      <c r="F508" s="28"/>
      <c r="AC508" s="1" t="e">
        <f>VLOOKUP(B508,'COMPLETE ALPHA ROSTER'!$AF$3:$AG$69,2)</f>
        <v>#N/A</v>
      </c>
      <c r="AD508" s="1">
        <f t="shared" si="7"/>
        <v>0</v>
      </c>
    </row>
    <row r="509" spans="1:30" x14ac:dyDescent="0.25">
      <c r="A509" s="2"/>
      <c r="B509" s="3"/>
      <c r="C509" s="4"/>
      <c r="D509" s="34" t="s">
        <v>16</v>
      </c>
      <c r="E509" s="34"/>
      <c r="F509" s="28"/>
      <c r="AC509" s="1" t="e">
        <f>VLOOKUP(B509,'COMPLETE ALPHA ROSTER'!$AF$3:$AG$69,2)</f>
        <v>#N/A</v>
      </c>
      <c r="AD509" s="1">
        <f t="shared" si="7"/>
        <v>0</v>
      </c>
    </row>
    <row r="510" spans="1:30" x14ac:dyDescent="0.25">
      <c r="A510" s="2"/>
      <c r="B510" s="3"/>
      <c r="C510" s="4"/>
      <c r="D510" s="34" t="s">
        <v>16</v>
      </c>
      <c r="E510" s="34"/>
      <c r="F510" s="28"/>
      <c r="AC510" s="1" t="e">
        <f>VLOOKUP(B510,'COMPLETE ALPHA ROSTER'!$AF$3:$AG$69,2)</f>
        <v>#N/A</v>
      </c>
      <c r="AD510" s="1">
        <f t="shared" si="7"/>
        <v>0</v>
      </c>
    </row>
    <row r="511" spans="1:30" x14ac:dyDescent="0.25">
      <c r="A511" s="2"/>
      <c r="B511" s="3"/>
      <c r="C511" s="4"/>
      <c r="D511" s="34" t="s">
        <v>16</v>
      </c>
      <c r="E511" s="34"/>
      <c r="F511" s="28"/>
      <c r="AC511" s="1" t="e">
        <f>VLOOKUP(B511,'COMPLETE ALPHA ROSTER'!$AF$3:$AG$69,2)</f>
        <v>#N/A</v>
      </c>
      <c r="AD511" s="1">
        <f t="shared" si="7"/>
        <v>0</v>
      </c>
    </row>
    <row r="512" spans="1:30" x14ac:dyDescent="0.25">
      <c r="A512" s="2"/>
      <c r="B512" s="3"/>
      <c r="C512" s="4"/>
      <c r="D512" s="34" t="s">
        <v>16</v>
      </c>
      <c r="E512" s="34"/>
      <c r="F512" s="28"/>
      <c r="AC512" s="1" t="e">
        <f>VLOOKUP(B512,'COMPLETE ALPHA ROSTER'!$AF$3:$AG$69,2)</f>
        <v>#N/A</v>
      </c>
      <c r="AD512" s="1">
        <f t="shared" si="7"/>
        <v>0</v>
      </c>
    </row>
    <row r="513" spans="1:30" x14ac:dyDescent="0.25">
      <c r="A513" s="2"/>
      <c r="B513" s="3"/>
      <c r="C513" s="4"/>
      <c r="D513" s="34" t="s">
        <v>16</v>
      </c>
      <c r="E513" s="34"/>
      <c r="F513" s="28"/>
      <c r="AC513" s="1" t="e">
        <f>VLOOKUP(B513,'COMPLETE ALPHA ROSTER'!$AF$3:$AG$69,2)</f>
        <v>#N/A</v>
      </c>
      <c r="AD513" s="1">
        <f t="shared" si="7"/>
        <v>0</v>
      </c>
    </row>
    <row r="514" spans="1:30" x14ac:dyDescent="0.25">
      <c r="A514" s="2"/>
      <c r="B514" s="3"/>
      <c r="C514" s="4"/>
      <c r="D514" s="34" t="s">
        <v>16</v>
      </c>
      <c r="E514" s="34"/>
      <c r="F514" s="28"/>
      <c r="AC514" s="1" t="e">
        <f>VLOOKUP(B514,'COMPLETE ALPHA ROSTER'!$AF$3:$AG$69,2)</f>
        <v>#N/A</v>
      </c>
      <c r="AD514" s="1">
        <f t="shared" si="7"/>
        <v>0</v>
      </c>
    </row>
    <row r="515" spans="1:30" x14ac:dyDescent="0.25">
      <c r="A515" s="2"/>
      <c r="B515" s="3"/>
      <c r="C515" s="4"/>
      <c r="D515" s="34" t="s">
        <v>16</v>
      </c>
      <c r="E515" s="34"/>
      <c r="F515" s="28"/>
      <c r="AC515" s="1" t="e">
        <f>VLOOKUP(B515,'COMPLETE ALPHA ROSTER'!$AF$3:$AG$69,2)</f>
        <v>#N/A</v>
      </c>
      <c r="AD515" s="1">
        <f t="shared" si="7"/>
        <v>0</v>
      </c>
    </row>
    <row r="516" spans="1:30" x14ac:dyDescent="0.25">
      <c r="A516" s="2"/>
      <c r="B516" s="3"/>
      <c r="C516" s="4"/>
      <c r="D516" s="34" t="s">
        <v>16</v>
      </c>
      <c r="E516" s="34"/>
      <c r="F516" s="28"/>
      <c r="AC516" s="1" t="e">
        <f>VLOOKUP(B516,'COMPLETE ALPHA ROSTER'!$AF$3:$AG$69,2)</f>
        <v>#N/A</v>
      </c>
      <c r="AD516" s="1">
        <f t="shared" si="7"/>
        <v>0</v>
      </c>
    </row>
    <row r="517" spans="1:30" x14ac:dyDescent="0.25">
      <c r="A517" s="2"/>
      <c r="B517" s="3"/>
      <c r="C517" s="4"/>
      <c r="D517" s="34" t="s">
        <v>16</v>
      </c>
      <c r="E517" s="34"/>
      <c r="F517" s="28"/>
      <c r="AC517" s="1" t="e">
        <f>VLOOKUP(B517,'COMPLETE ALPHA ROSTER'!$AF$3:$AG$69,2)</f>
        <v>#N/A</v>
      </c>
      <c r="AD517" s="1">
        <f t="shared" si="7"/>
        <v>0</v>
      </c>
    </row>
    <row r="518" spans="1:30" x14ac:dyDescent="0.25">
      <c r="A518" s="2"/>
      <c r="B518" s="3"/>
      <c r="C518" s="4"/>
      <c r="D518" s="34" t="s">
        <v>16</v>
      </c>
      <c r="E518" s="34"/>
      <c r="F518" s="28"/>
      <c r="AC518" s="1" t="e">
        <f>VLOOKUP(B518,'COMPLETE ALPHA ROSTER'!$AF$3:$AG$69,2)</f>
        <v>#N/A</v>
      </c>
      <c r="AD518" s="1">
        <f t="shared" si="7"/>
        <v>0</v>
      </c>
    </row>
    <row r="519" spans="1:30" x14ac:dyDescent="0.25">
      <c r="A519" s="2"/>
      <c r="B519" s="3"/>
      <c r="C519" s="4"/>
      <c r="D519" s="34" t="s">
        <v>16</v>
      </c>
      <c r="E519" s="34"/>
      <c r="F519" s="28"/>
      <c r="AC519" s="1" t="e">
        <f>VLOOKUP(B519,'COMPLETE ALPHA ROSTER'!$AF$3:$AG$69,2)</f>
        <v>#N/A</v>
      </c>
      <c r="AD519" s="1">
        <f t="shared" si="7"/>
        <v>0</v>
      </c>
    </row>
    <row r="520" spans="1:30" x14ac:dyDescent="0.25">
      <c r="A520" s="2"/>
      <c r="B520" s="3"/>
      <c r="C520" s="4"/>
      <c r="D520" s="34" t="s">
        <v>16</v>
      </c>
      <c r="E520" s="34"/>
      <c r="F520" s="28"/>
      <c r="AC520" s="1" t="e">
        <f>VLOOKUP(B520,'COMPLETE ALPHA ROSTER'!$AF$3:$AG$69,2)</f>
        <v>#N/A</v>
      </c>
      <c r="AD520" s="1">
        <f t="shared" si="7"/>
        <v>0</v>
      </c>
    </row>
    <row r="521" spans="1:30" x14ac:dyDescent="0.25">
      <c r="A521" s="2"/>
      <c r="B521" s="3"/>
      <c r="C521" s="4"/>
      <c r="D521" s="34" t="s">
        <v>16</v>
      </c>
      <c r="E521" s="34"/>
      <c r="F521" s="28"/>
      <c r="AC521" s="1" t="e">
        <f>VLOOKUP(B521,'COMPLETE ALPHA ROSTER'!$AF$3:$AG$69,2)</f>
        <v>#N/A</v>
      </c>
      <c r="AD521" s="1">
        <f t="shared" ref="AD521:AD584" si="8">IF(C521="F",AC521,0)</f>
        <v>0</v>
      </c>
    </row>
    <row r="522" spans="1:30" x14ac:dyDescent="0.25">
      <c r="A522" s="2"/>
      <c r="B522" s="3"/>
      <c r="C522" s="4"/>
      <c r="D522" s="34" t="s">
        <v>16</v>
      </c>
      <c r="E522" s="34"/>
      <c r="F522" s="28"/>
      <c r="AC522" s="1" t="e">
        <f>VLOOKUP(B522,'COMPLETE ALPHA ROSTER'!$AF$3:$AG$69,2)</f>
        <v>#N/A</v>
      </c>
      <c r="AD522" s="1">
        <f t="shared" si="8"/>
        <v>0</v>
      </c>
    </row>
    <row r="523" spans="1:30" x14ac:dyDescent="0.25">
      <c r="A523" s="2"/>
      <c r="B523" s="3"/>
      <c r="C523" s="4"/>
      <c r="D523" s="34" t="s">
        <v>16</v>
      </c>
      <c r="E523" s="34"/>
      <c r="F523" s="28"/>
      <c r="AC523" s="1" t="e">
        <f>VLOOKUP(B523,'COMPLETE ALPHA ROSTER'!$AF$3:$AG$69,2)</f>
        <v>#N/A</v>
      </c>
      <c r="AD523" s="1">
        <f t="shared" si="8"/>
        <v>0</v>
      </c>
    </row>
    <row r="524" spans="1:30" x14ac:dyDescent="0.25">
      <c r="A524" s="2"/>
      <c r="B524" s="3"/>
      <c r="C524" s="4"/>
      <c r="D524" s="34" t="s">
        <v>16</v>
      </c>
      <c r="E524" s="34"/>
      <c r="F524" s="28"/>
      <c r="AC524" s="1" t="e">
        <f>VLOOKUP(B524,'COMPLETE ALPHA ROSTER'!$AF$3:$AG$69,2)</f>
        <v>#N/A</v>
      </c>
      <c r="AD524" s="1">
        <f t="shared" si="8"/>
        <v>0</v>
      </c>
    </row>
    <row r="525" spans="1:30" x14ac:dyDescent="0.25">
      <c r="A525" s="2"/>
      <c r="B525" s="3"/>
      <c r="C525" s="4"/>
      <c r="D525" s="34" t="s">
        <v>16</v>
      </c>
      <c r="E525" s="34"/>
      <c r="F525" s="28"/>
      <c r="AC525" s="1" t="e">
        <f>VLOOKUP(B525,'COMPLETE ALPHA ROSTER'!$AF$3:$AG$69,2)</f>
        <v>#N/A</v>
      </c>
      <c r="AD525" s="1">
        <f t="shared" si="8"/>
        <v>0</v>
      </c>
    </row>
    <row r="526" spans="1:30" x14ac:dyDescent="0.25">
      <c r="A526" s="2"/>
      <c r="B526" s="3"/>
      <c r="C526" s="4"/>
      <c r="D526" s="34" t="s">
        <v>16</v>
      </c>
      <c r="E526" s="34"/>
      <c r="F526" s="28"/>
      <c r="AC526" s="1" t="e">
        <f>VLOOKUP(B526,'COMPLETE ALPHA ROSTER'!$AF$3:$AG$69,2)</f>
        <v>#N/A</v>
      </c>
      <c r="AD526" s="1">
        <f t="shared" si="8"/>
        <v>0</v>
      </c>
    </row>
    <row r="527" spans="1:30" x14ac:dyDescent="0.25">
      <c r="A527" s="2"/>
      <c r="B527" s="3"/>
      <c r="C527" s="4"/>
      <c r="D527" s="34" t="s">
        <v>16</v>
      </c>
      <c r="E527" s="34"/>
      <c r="F527" s="28"/>
      <c r="AC527" s="1" t="e">
        <f>VLOOKUP(B527,'COMPLETE ALPHA ROSTER'!$AF$3:$AG$69,2)</f>
        <v>#N/A</v>
      </c>
      <c r="AD527" s="1">
        <f t="shared" si="8"/>
        <v>0</v>
      </c>
    </row>
    <row r="528" spans="1:30" x14ac:dyDescent="0.25">
      <c r="A528" s="2"/>
      <c r="B528" s="3"/>
      <c r="C528" s="4"/>
      <c r="D528" s="34" t="s">
        <v>16</v>
      </c>
      <c r="E528" s="34"/>
      <c r="F528" s="28"/>
      <c r="AC528" s="1" t="e">
        <f>VLOOKUP(B528,'COMPLETE ALPHA ROSTER'!$AF$3:$AG$69,2)</f>
        <v>#N/A</v>
      </c>
      <c r="AD528" s="1">
        <f t="shared" si="8"/>
        <v>0</v>
      </c>
    </row>
    <row r="529" spans="1:30" x14ac:dyDescent="0.25">
      <c r="A529" s="2"/>
      <c r="B529" s="3"/>
      <c r="C529" s="4"/>
      <c r="D529" s="34" t="s">
        <v>16</v>
      </c>
      <c r="E529" s="34"/>
      <c r="F529" s="28"/>
      <c r="AC529" s="1" t="e">
        <f>VLOOKUP(B529,'COMPLETE ALPHA ROSTER'!$AF$3:$AG$69,2)</f>
        <v>#N/A</v>
      </c>
      <c r="AD529" s="1">
        <f t="shared" si="8"/>
        <v>0</v>
      </c>
    </row>
    <row r="530" spans="1:30" x14ac:dyDescent="0.25">
      <c r="A530" s="2"/>
      <c r="B530" s="3"/>
      <c r="C530" s="4"/>
      <c r="D530" s="34" t="s">
        <v>16</v>
      </c>
      <c r="E530" s="34"/>
      <c r="F530" s="28"/>
      <c r="AC530" s="1" t="e">
        <f>VLOOKUP(B530,'COMPLETE ALPHA ROSTER'!$AF$3:$AG$69,2)</f>
        <v>#N/A</v>
      </c>
      <c r="AD530" s="1">
        <f t="shared" si="8"/>
        <v>0</v>
      </c>
    </row>
    <row r="531" spans="1:30" x14ac:dyDescent="0.25">
      <c r="A531" s="2"/>
      <c r="B531" s="3"/>
      <c r="C531" s="4"/>
      <c r="D531" s="34" t="s">
        <v>16</v>
      </c>
      <c r="E531" s="34"/>
      <c r="F531" s="28"/>
      <c r="AC531" s="1" t="e">
        <f>VLOOKUP(B531,'COMPLETE ALPHA ROSTER'!$AF$3:$AG$69,2)</f>
        <v>#N/A</v>
      </c>
      <c r="AD531" s="1">
        <f t="shared" si="8"/>
        <v>0</v>
      </c>
    </row>
    <row r="532" spans="1:30" x14ac:dyDescent="0.25">
      <c r="A532" s="2"/>
      <c r="B532" s="3"/>
      <c r="C532" s="4"/>
      <c r="D532" s="34" t="s">
        <v>16</v>
      </c>
      <c r="E532" s="34"/>
      <c r="F532" s="28"/>
      <c r="AC532" s="1" t="e">
        <f>VLOOKUP(B532,'COMPLETE ALPHA ROSTER'!$AF$3:$AG$69,2)</f>
        <v>#N/A</v>
      </c>
      <c r="AD532" s="1">
        <f t="shared" si="8"/>
        <v>0</v>
      </c>
    </row>
    <row r="533" spans="1:30" x14ac:dyDescent="0.25">
      <c r="A533" s="2"/>
      <c r="B533" s="3"/>
      <c r="C533" s="4"/>
      <c r="D533" s="34" t="s">
        <v>16</v>
      </c>
      <c r="E533" s="34"/>
      <c r="F533" s="28"/>
      <c r="AC533" s="1" t="e">
        <f>VLOOKUP(B533,'COMPLETE ALPHA ROSTER'!$AF$3:$AG$69,2)</f>
        <v>#N/A</v>
      </c>
      <c r="AD533" s="1">
        <f t="shared" si="8"/>
        <v>0</v>
      </c>
    </row>
    <row r="534" spans="1:30" x14ac:dyDescent="0.25">
      <c r="A534" s="2"/>
      <c r="B534" s="3"/>
      <c r="C534" s="4"/>
      <c r="D534" s="34" t="s">
        <v>16</v>
      </c>
      <c r="E534" s="34"/>
      <c r="F534" s="28"/>
      <c r="AC534" s="1" t="e">
        <f>VLOOKUP(B534,'COMPLETE ALPHA ROSTER'!$AF$3:$AG$69,2)</f>
        <v>#N/A</v>
      </c>
      <c r="AD534" s="1">
        <f t="shared" si="8"/>
        <v>0</v>
      </c>
    </row>
    <row r="535" spans="1:30" x14ac:dyDescent="0.25">
      <c r="A535" s="2"/>
      <c r="B535" s="3"/>
      <c r="C535" s="4"/>
      <c r="D535" s="34" t="s">
        <v>16</v>
      </c>
      <c r="E535" s="34"/>
      <c r="F535" s="28"/>
      <c r="AC535" s="1" t="e">
        <f>VLOOKUP(B535,'COMPLETE ALPHA ROSTER'!$AF$3:$AG$69,2)</f>
        <v>#N/A</v>
      </c>
      <c r="AD535" s="1">
        <f t="shared" si="8"/>
        <v>0</v>
      </c>
    </row>
    <row r="536" spans="1:30" x14ac:dyDescent="0.25">
      <c r="A536" s="2"/>
      <c r="B536" s="3"/>
      <c r="C536" s="4"/>
      <c r="D536" s="34" t="s">
        <v>16</v>
      </c>
      <c r="E536" s="34"/>
      <c r="F536" s="28"/>
      <c r="AC536" s="1" t="e">
        <f>VLOOKUP(B536,'COMPLETE ALPHA ROSTER'!$AF$3:$AG$69,2)</f>
        <v>#N/A</v>
      </c>
      <c r="AD536" s="1">
        <f t="shared" si="8"/>
        <v>0</v>
      </c>
    </row>
    <row r="537" spans="1:30" x14ac:dyDescent="0.25">
      <c r="A537" s="2"/>
      <c r="B537" s="3"/>
      <c r="C537" s="4"/>
      <c r="D537" s="34" t="s">
        <v>16</v>
      </c>
      <c r="E537" s="34"/>
      <c r="F537" s="28"/>
      <c r="AC537" s="1" t="e">
        <f>VLOOKUP(B537,'COMPLETE ALPHA ROSTER'!$AF$3:$AG$69,2)</f>
        <v>#N/A</v>
      </c>
      <c r="AD537" s="1">
        <f t="shared" si="8"/>
        <v>0</v>
      </c>
    </row>
    <row r="538" spans="1:30" x14ac:dyDescent="0.25">
      <c r="A538" s="2"/>
      <c r="B538" s="3"/>
      <c r="C538" s="4"/>
      <c r="D538" s="34" t="s">
        <v>16</v>
      </c>
      <c r="E538" s="34"/>
      <c r="F538" s="28"/>
      <c r="AC538" s="1" t="e">
        <f>VLOOKUP(B538,'COMPLETE ALPHA ROSTER'!$AF$3:$AG$69,2)</f>
        <v>#N/A</v>
      </c>
      <c r="AD538" s="1">
        <f t="shared" si="8"/>
        <v>0</v>
      </c>
    </row>
    <row r="539" spans="1:30" x14ac:dyDescent="0.25">
      <c r="A539" s="2"/>
      <c r="B539" s="3"/>
      <c r="C539" s="4"/>
      <c r="D539" s="34" t="s">
        <v>16</v>
      </c>
      <c r="E539" s="34"/>
      <c r="F539" s="28"/>
      <c r="AC539" s="1" t="e">
        <f>VLOOKUP(B539,'COMPLETE ALPHA ROSTER'!$AF$3:$AG$69,2)</f>
        <v>#N/A</v>
      </c>
      <c r="AD539" s="1">
        <f t="shared" si="8"/>
        <v>0</v>
      </c>
    </row>
    <row r="540" spans="1:30" x14ac:dyDescent="0.25">
      <c r="A540" s="2"/>
      <c r="B540" s="3"/>
      <c r="C540" s="4"/>
      <c r="D540" s="34" t="s">
        <v>16</v>
      </c>
      <c r="E540" s="34"/>
      <c r="F540" s="28"/>
      <c r="AC540" s="1" t="e">
        <f>VLOOKUP(B540,'COMPLETE ALPHA ROSTER'!$AF$3:$AG$69,2)</f>
        <v>#N/A</v>
      </c>
      <c r="AD540" s="1">
        <f t="shared" si="8"/>
        <v>0</v>
      </c>
    </row>
    <row r="541" spans="1:30" x14ac:dyDescent="0.25">
      <c r="A541" s="2"/>
      <c r="B541" s="3"/>
      <c r="C541" s="4"/>
      <c r="D541" s="34" t="s">
        <v>16</v>
      </c>
      <c r="E541" s="34"/>
      <c r="F541" s="28"/>
      <c r="AC541" s="1" t="e">
        <f>VLOOKUP(B541,'COMPLETE ALPHA ROSTER'!$AF$3:$AG$69,2)</f>
        <v>#N/A</v>
      </c>
      <c r="AD541" s="1">
        <f t="shared" si="8"/>
        <v>0</v>
      </c>
    </row>
    <row r="542" spans="1:30" x14ac:dyDescent="0.25">
      <c r="A542" s="2"/>
      <c r="B542" s="3"/>
      <c r="C542" s="4"/>
      <c r="D542" s="34" t="s">
        <v>16</v>
      </c>
      <c r="E542" s="34"/>
      <c r="F542" s="28"/>
      <c r="AC542" s="1" t="e">
        <f>VLOOKUP(B542,'COMPLETE ALPHA ROSTER'!$AF$3:$AG$69,2)</f>
        <v>#N/A</v>
      </c>
      <c r="AD542" s="1">
        <f t="shared" si="8"/>
        <v>0</v>
      </c>
    </row>
    <row r="543" spans="1:30" x14ac:dyDescent="0.25">
      <c r="A543" s="2"/>
      <c r="B543" s="3"/>
      <c r="C543" s="4"/>
      <c r="D543" s="34" t="s">
        <v>16</v>
      </c>
      <c r="E543" s="34"/>
      <c r="F543" s="28"/>
      <c r="AC543" s="1" t="e">
        <f>VLOOKUP(B543,'COMPLETE ALPHA ROSTER'!$AF$3:$AG$69,2)</f>
        <v>#N/A</v>
      </c>
      <c r="AD543" s="1">
        <f t="shared" si="8"/>
        <v>0</v>
      </c>
    </row>
    <row r="544" spans="1:30" x14ac:dyDescent="0.25">
      <c r="A544" s="2"/>
      <c r="B544" s="3"/>
      <c r="C544" s="4"/>
      <c r="D544" s="34" t="s">
        <v>16</v>
      </c>
      <c r="E544" s="34"/>
      <c r="F544" s="28"/>
      <c r="AC544" s="1" t="e">
        <f>VLOOKUP(B544,'COMPLETE ALPHA ROSTER'!$AF$3:$AG$69,2)</f>
        <v>#N/A</v>
      </c>
      <c r="AD544" s="1">
        <f t="shared" si="8"/>
        <v>0</v>
      </c>
    </row>
    <row r="545" spans="1:30" x14ac:dyDescent="0.25">
      <c r="A545" s="2"/>
      <c r="B545" s="3"/>
      <c r="C545" s="4"/>
      <c r="D545" s="34" t="s">
        <v>16</v>
      </c>
      <c r="E545" s="34"/>
      <c r="F545" s="28"/>
      <c r="AC545" s="1" t="e">
        <f>VLOOKUP(B545,'COMPLETE ALPHA ROSTER'!$AF$3:$AG$69,2)</f>
        <v>#N/A</v>
      </c>
      <c r="AD545" s="1">
        <f t="shared" si="8"/>
        <v>0</v>
      </c>
    </row>
    <row r="546" spans="1:30" x14ac:dyDescent="0.25">
      <c r="A546" s="2"/>
      <c r="B546" s="3"/>
      <c r="C546" s="4"/>
      <c r="D546" s="34" t="s">
        <v>16</v>
      </c>
      <c r="E546" s="34"/>
      <c r="F546" s="28"/>
      <c r="AC546" s="1" t="e">
        <f>VLOOKUP(B546,'COMPLETE ALPHA ROSTER'!$AF$3:$AG$69,2)</f>
        <v>#N/A</v>
      </c>
      <c r="AD546" s="1">
        <f t="shared" si="8"/>
        <v>0</v>
      </c>
    </row>
    <row r="547" spans="1:30" x14ac:dyDescent="0.25">
      <c r="A547" s="2"/>
      <c r="B547" s="3"/>
      <c r="C547" s="4"/>
      <c r="D547" s="34" t="s">
        <v>16</v>
      </c>
      <c r="E547" s="34"/>
      <c r="F547" s="28"/>
      <c r="AC547" s="1" t="e">
        <f>VLOOKUP(B547,'COMPLETE ALPHA ROSTER'!$AF$3:$AG$69,2)</f>
        <v>#N/A</v>
      </c>
      <c r="AD547" s="1">
        <f t="shared" si="8"/>
        <v>0</v>
      </c>
    </row>
    <row r="548" spans="1:30" x14ac:dyDescent="0.25">
      <c r="A548" s="2"/>
      <c r="B548" s="3"/>
      <c r="C548" s="4"/>
      <c r="D548" s="34" t="s">
        <v>16</v>
      </c>
      <c r="E548" s="34"/>
      <c r="F548" s="28"/>
      <c r="AC548" s="1" t="e">
        <f>VLOOKUP(B548,'COMPLETE ALPHA ROSTER'!$AF$3:$AG$69,2)</f>
        <v>#N/A</v>
      </c>
      <c r="AD548" s="1">
        <f t="shared" si="8"/>
        <v>0</v>
      </c>
    </row>
    <row r="549" spans="1:30" x14ac:dyDescent="0.25">
      <c r="A549" s="2"/>
      <c r="B549" s="3"/>
      <c r="C549" s="4"/>
      <c r="D549" s="34" t="s">
        <v>16</v>
      </c>
      <c r="E549" s="34"/>
      <c r="F549" s="28"/>
      <c r="AC549" s="1" t="e">
        <f>VLOOKUP(B549,'COMPLETE ALPHA ROSTER'!$AF$3:$AG$69,2)</f>
        <v>#N/A</v>
      </c>
      <c r="AD549" s="1">
        <f t="shared" si="8"/>
        <v>0</v>
      </c>
    </row>
    <row r="550" spans="1:30" x14ac:dyDescent="0.25">
      <c r="A550" s="2"/>
      <c r="B550" s="3"/>
      <c r="C550" s="4"/>
      <c r="D550" s="34" t="s">
        <v>16</v>
      </c>
      <c r="E550" s="34"/>
      <c r="F550" s="28"/>
      <c r="AC550" s="1" t="e">
        <f>VLOOKUP(B550,'COMPLETE ALPHA ROSTER'!$AF$3:$AG$69,2)</f>
        <v>#N/A</v>
      </c>
      <c r="AD550" s="1">
        <f t="shared" si="8"/>
        <v>0</v>
      </c>
    </row>
    <row r="551" spans="1:30" x14ac:dyDescent="0.25">
      <c r="A551" s="2"/>
      <c r="B551" s="3"/>
      <c r="C551" s="4"/>
      <c r="D551" s="34" t="s">
        <v>16</v>
      </c>
      <c r="E551" s="34"/>
      <c r="F551" s="28"/>
      <c r="AC551" s="1" t="e">
        <f>VLOOKUP(B551,'COMPLETE ALPHA ROSTER'!$AF$3:$AG$69,2)</f>
        <v>#N/A</v>
      </c>
      <c r="AD551" s="1">
        <f t="shared" si="8"/>
        <v>0</v>
      </c>
    </row>
    <row r="552" spans="1:30" x14ac:dyDescent="0.25">
      <c r="A552" s="2"/>
      <c r="B552" s="3"/>
      <c r="C552" s="4"/>
      <c r="D552" s="34" t="s">
        <v>16</v>
      </c>
      <c r="E552" s="34"/>
      <c r="F552" s="28"/>
      <c r="AC552" s="1" t="e">
        <f>VLOOKUP(B552,'COMPLETE ALPHA ROSTER'!$AF$3:$AG$69,2)</f>
        <v>#N/A</v>
      </c>
      <c r="AD552" s="1">
        <f t="shared" si="8"/>
        <v>0</v>
      </c>
    </row>
    <row r="553" spans="1:30" x14ac:dyDescent="0.25">
      <c r="A553" s="2"/>
      <c r="B553" s="3"/>
      <c r="C553" s="4"/>
      <c r="D553" s="34" t="s">
        <v>16</v>
      </c>
      <c r="E553" s="34"/>
      <c r="F553" s="28"/>
      <c r="AC553" s="1" t="e">
        <f>VLOOKUP(B553,'COMPLETE ALPHA ROSTER'!$AF$3:$AG$69,2)</f>
        <v>#N/A</v>
      </c>
      <c r="AD553" s="1">
        <f t="shared" si="8"/>
        <v>0</v>
      </c>
    </row>
    <row r="554" spans="1:30" x14ac:dyDescent="0.25">
      <c r="A554" s="2"/>
      <c r="B554" s="3"/>
      <c r="C554" s="4"/>
      <c r="D554" s="34" t="s">
        <v>16</v>
      </c>
      <c r="E554" s="34"/>
      <c r="F554" s="28"/>
      <c r="AC554" s="1" t="e">
        <f>VLOOKUP(B554,'COMPLETE ALPHA ROSTER'!$AF$3:$AG$69,2)</f>
        <v>#N/A</v>
      </c>
      <c r="AD554" s="1">
        <f t="shared" si="8"/>
        <v>0</v>
      </c>
    </row>
    <row r="555" spans="1:30" x14ac:dyDescent="0.25">
      <c r="A555" s="2"/>
      <c r="B555" s="3"/>
      <c r="C555" s="4"/>
      <c r="D555" s="34" t="s">
        <v>16</v>
      </c>
      <c r="E555" s="34"/>
      <c r="F555" s="28"/>
      <c r="AC555" s="1" t="e">
        <f>VLOOKUP(B555,'COMPLETE ALPHA ROSTER'!$AF$3:$AG$69,2)</f>
        <v>#N/A</v>
      </c>
      <c r="AD555" s="1">
        <f t="shared" si="8"/>
        <v>0</v>
      </c>
    </row>
    <row r="556" spans="1:30" x14ac:dyDescent="0.25">
      <c r="A556" s="2"/>
      <c r="B556" s="3"/>
      <c r="C556" s="4"/>
      <c r="D556" s="34" t="s">
        <v>16</v>
      </c>
      <c r="E556" s="34"/>
      <c r="F556" s="28"/>
      <c r="AC556" s="1" t="e">
        <f>VLOOKUP(B556,'COMPLETE ALPHA ROSTER'!$AF$3:$AG$69,2)</f>
        <v>#N/A</v>
      </c>
      <c r="AD556" s="1">
        <f t="shared" si="8"/>
        <v>0</v>
      </c>
    </row>
    <row r="557" spans="1:30" x14ac:dyDescent="0.25">
      <c r="A557" s="2"/>
      <c r="B557" s="3"/>
      <c r="C557" s="4"/>
      <c r="D557" s="34" t="s">
        <v>16</v>
      </c>
      <c r="E557" s="34"/>
      <c r="F557" s="28"/>
      <c r="AC557" s="1" t="e">
        <f>VLOOKUP(B557,'COMPLETE ALPHA ROSTER'!$AF$3:$AG$69,2)</f>
        <v>#N/A</v>
      </c>
      <c r="AD557" s="1">
        <f t="shared" si="8"/>
        <v>0</v>
      </c>
    </row>
    <row r="558" spans="1:30" x14ac:dyDescent="0.25">
      <c r="A558" s="2"/>
      <c r="B558" s="3"/>
      <c r="C558" s="4"/>
      <c r="D558" s="34" t="s">
        <v>16</v>
      </c>
      <c r="E558" s="34"/>
      <c r="F558" s="28"/>
      <c r="AC558" s="1" t="e">
        <f>VLOOKUP(B558,'COMPLETE ALPHA ROSTER'!$AF$3:$AG$69,2)</f>
        <v>#N/A</v>
      </c>
      <c r="AD558" s="1">
        <f t="shared" si="8"/>
        <v>0</v>
      </c>
    </row>
    <row r="559" spans="1:30" x14ac:dyDescent="0.25">
      <c r="A559" s="2"/>
      <c r="B559" s="3"/>
      <c r="C559" s="4"/>
      <c r="D559" s="34" t="s">
        <v>16</v>
      </c>
      <c r="E559" s="34"/>
      <c r="F559" s="28"/>
      <c r="AC559" s="1" t="e">
        <f>VLOOKUP(B559,'COMPLETE ALPHA ROSTER'!$AF$3:$AG$69,2)</f>
        <v>#N/A</v>
      </c>
      <c r="AD559" s="1">
        <f t="shared" si="8"/>
        <v>0</v>
      </c>
    </row>
    <row r="560" spans="1:30" x14ac:dyDescent="0.25">
      <c r="A560" s="2"/>
      <c r="B560" s="3"/>
      <c r="C560" s="4"/>
      <c r="D560" s="34" t="s">
        <v>16</v>
      </c>
      <c r="E560" s="34"/>
      <c r="F560" s="28"/>
      <c r="AC560" s="1" t="e">
        <f>VLOOKUP(B560,'COMPLETE ALPHA ROSTER'!$AF$3:$AG$69,2)</f>
        <v>#N/A</v>
      </c>
      <c r="AD560" s="1">
        <f t="shared" si="8"/>
        <v>0</v>
      </c>
    </row>
    <row r="561" spans="1:30" x14ac:dyDescent="0.25">
      <c r="A561" s="2"/>
      <c r="B561" s="3"/>
      <c r="C561" s="4"/>
      <c r="D561" s="34" t="s">
        <v>16</v>
      </c>
      <c r="E561" s="34"/>
      <c r="F561" s="28"/>
      <c r="AC561" s="1" t="e">
        <f>VLOOKUP(B561,'COMPLETE ALPHA ROSTER'!$AF$3:$AG$69,2)</f>
        <v>#N/A</v>
      </c>
      <c r="AD561" s="1">
        <f t="shared" si="8"/>
        <v>0</v>
      </c>
    </row>
    <row r="562" spans="1:30" x14ac:dyDescent="0.25">
      <c r="A562" s="2"/>
      <c r="B562" s="3"/>
      <c r="C562" s="4"/>
      <c r="D562" s="34" t="s">
        <v>16</v>
      </c>
      <c r="E562" s="34"/>
      <c r="F562" s="28"/>
      <c r="AC562" s="1" t="e">
        <f>VLOOKUP(B562,'COMPLETE ALPHA ROSTER'!$AF$3:$AG$69,2)</f>
        <v>#N/A</v>
      </c>
      <c r="AD562" s="1">
        <f t="shared" si="8"/>
        <v>0</v>
      </c>
    </row>
    <row r="563" spans="1:30" x14ac:dyDescent="0.25">
      <c r="A563" s="2"/>
      <c r="B563" s="3"/>
      <c r="C563" s="4"/>
      <c r="D563" s="34" t="s">
        <v>16</v>
      </c>
      <c r="E563" s="34"/>
      <c r="F563" s="28"/>
      <c r="AC563" s="1" t="e">
        <f>VLOOKUP(B563,'COMPLETE ALPHA ROSTER'!$AF$3:$AG$69,2)</f>
        <v>#N/A</v>
      </c>
      <c r="AD563" s="1">
        <f t="shared" si="8"/>
        <v>0</v>
      </c>
    </row>
    <row r="564" spans="1:30" x14ac:dyDescent="0.25">
      <c r="A564" s="2"/>
      <c r="B564" s="3"/>
      <c r="C564" s="4"/>
      <c r="D564" s="34" t="s">
        <v>16</v>
      </c>
      <c r="E564" s="34"/>
      <c r="F564" s="28"/>
      <c r="AC564" s="1" t="e">
        <f>VLOOKUP(B564,'COMPLETE ALPHA ROSTER'!$AF$3:$AG$69,2)</f>
        <v>#N/A</v>
      </c>
      <c r="AD564" s="1">
        <f t="shared" si="8"/>
        <v>0</v>
      </c>
    </row>
    <row r="565" spans="1:30" x14ac:dyDescent="0.25">
      <c r="A565" s="2"/>
      <c r="B565" s="3"/>
      <c r="C565" s="4"/>
      <c r="D565" s="34" t="s">
        <v>16</v>
      </c>
      <c r="E565" s="34"/>
      <c r="F565" s="28"/>
      <c r="AC565" s="1" t="e">
        <f>VLOOKUP(B565,'COMPLETE ALPHA ROSTER'!$AF$3:$AG$69,2)</f>
        <v>#N/A</v>
      </c>
      <c r="AD565" s="1">
        <f t="shared" si="8"/>
        <v>0</v>
      </c>
    </row>
    <row r="566" spans="1:30" x14ac:dyDescent="0.25">
      <c r="A566" s="2"/>
      <c r="B566" s="3"/>
      <c r="C566" s="4"/>
      <c r="D566" s="34" t="s">
        <v>16</v>
      </c>
      <c r="E566" s="34"/>
      <c r="F566" s="28"/>
      <c r="AC566" s="1" t="e">
        <f>VLOOKUP(B566,'COMPLETE ALPHA ROSTER'!$AF$3:$AG$69,2)</f>
        <v>#N/A</v>
      </c>
      <c r="AD566" s="1">
        <f t="shared" si="8"/>
        <v>0</v>
      </c>
    </row>
    <row r="567" spans="1:30" x14ac:dyDescent="0.25">
      <c r="A567" s="2"/>
      <c r="B567" s="3"/>
      <c r="C567" s="4"/>
      <c r="D567" s="34" t="s">
        <v>16</v>
      </c>
      <c r="E567" s="34"/>
      <c r="F567" s="28"/>
      <c r="AC567" s="1" t="e">
        <f>VLOOKUP(B567,'COMPLETE ALPHA ROSTER'!$AF$3:$AG$69,2)</f>
        <v>#N/A</v>
      </c>
      <c r="AD567" s="1">
        <f t="shared" si="8"/>
        <v>0</v>
      </c>
    </row>
    <row r="568" spans="1:30" x14ac:dyDescent="0.25">
      <c r="A568" s="2"/>
      <c r="B568" s="3"/>
      <c r="C568" s="4"/>
      <c r="D568" s="34" t="s">
        <v>16</v>
      </c>
      <c r="E568" s="34"/>
      <c r="F568" s="28"/>
      <c r="AC568" s="1" t="e">
        <f>VLOOKUP(B568,'COMPLETE ALPHA ROSTER'!$AF$3:$AG$69,2)</f>
        <v>#N/A</v>
      </c>
      <c r="AD568" s="1">
        <f t="shared" si="8"/>
        <v>0</v>
      </c>
    </row>
    <row r="569" spans="1:30" x14ac:dyDescent="0.25">
      <c r="A569" s="2"/>
      <c r="B569" s="3"/>
      <c r="C569" s="4"/>
      <c r="D569" s="34" t="s">
        <v>16</v>
      </c>
      <c r="E569" s="34"/>
      <c r="F569" s="28"/>
      <c r="AC569" s="1" t="e">
        <f>VLOOKUP(B569,'COMPLETE ALPHA ROSTER'!$AF$3:$AG$69,2)</f>
        <v>#N/A</v>
      </c>
      <c r="AD569" s="1">
        <f t="shared" si="8"/>
        <v>0</v>
      </c>
    </row>
    <row r="570" spans="1:30" x14ac:dyDescent="0.25">
      <c r="A570" s="2"/>
      <c r="B570" s="3"/>
      <c r="C570" s="4"/>
      <c r="D570" s="34" t="s">
        <v>16</v>
      </c>
      <c r="E570" s="34"/>
      <c r="F570" s="28"/>
      <c r="AC570" s="1" t="e">
        <f>VLOOKUP(B570,'COMPLETE ALPHA ROSTER'!$AF$3:$AG$69,2)</f>
        <v>#N/A</v>
      </c>
      <c r="AD570" s="1">
        <f t="shared" si="8"/>
        <v>0</v>
      </c>
    </row>
    <row r="571" spans="1:30" x14ac:dyDescent="0.25">
      <c r="A571" s="2"/>
      <c r="B571" s="3"/>
      <c r="C571" s="4"/>
      <c r="D571" s="34" t="s">
        <v>16</v>
      </c>
      <c r="E571" s="34"/>
      <c r="F571" s="28"/>
      <c r="AC571" s="1" t="e">
        <f>VLOOKUP(B571,'COMPLETE ALPHA ROSTER'!$AF$3:$AG$69,2)</f>
        <v>#N/A</v>
      </c>
      <c r="AD571" s="1">
        <f t="shared" si="8"/>
        <v>0</v>
      </c>
    </row>
    <row r="572" spans="1:30" x14ac:dyDescent="0.25">
      <c r="A572" s="2"/>
      <c r="B572" s="3"/>
      <c r="C572" s="4"/>
      <c r="D572" s="34" t="s">
        <v>16</v>
      </c>
      <c r="E572" s="34"/>
      <c r="F572" s="28"/>
      <c r="AC572" s="1" t="e">
        <f>VLOOKUP(B572,'COMPLETE ALPHA ROSTER'!$AF$3:$AG$69,2)</f>
        <v>#N/A</v>
      </c>
      <c r="AD572" s="1">
        <f t="shared" si="8"/>
        <v>0</v>
      </c>
    </row>
    <row r="573" spans="1:30" x14ac:dyDescent="0.25">
      <c r="A573" s="2"/>
      <c r="B573" s="3"/>
      <c r="C573" s="4"/>
      <c r="D573" s="34" t="s">
        <v>16</v>
      </c>
      <c r="E573" s="34"/>
      <c r="F573" s="28"/>
      <c r="AC573" s="1" t="e">
        <f>VLOOKUP(B573,'COMPLETE ALPHA ROSTER'!$AF$3:$AG$69,2)</f>
        <v>#N/A</v>
      </c>
      <c r="AD573" s="1">
        <f t="shared" si="8"/>
        <v>0</v>
      </c>
    </row>
    <row r="574" spans="1:30" x14ac:dyDescent="0.25">
      <c r="A574" s="2"/>
      <c r="B574" s="3"/>
      <c r="C574" s="4"/>
      <c r="D574" s="34" t="s">
        <v>16</v>
      </c>
      <c r="E574" s="34"/>
      <c r="F574" s="28"/>
      <c r="AC574" s="1" t="e">
        <f>VLOOKUP(B574,'COMPLETE ALPHA ROSTER'!$AF$3:$AG$69,2)</f>
        <v>#N/A</v>
      </c>
      <c r="AD574" s="1">
        <f t="shared" si="8"/>
        <v>0</v>
      </c>
    </row>
    <row r="575" spans="1:30" x14ac:dyDescent="0.25">
      <c r="A575" s="2"/>
      <c r="B575" s="3"/>
      <c r="C575" s="4"/>
      <c r="D575" s="34" t="s">
        <v>16</v>
      </c>
      <c r="E575" s="34"/>
      <c r="F575" s="28"/>
      <c r="AC575" s="1" t="e">
        <f>VLOOKUP(B575,'COMPLETE ALPHA ROSTER'!$AF$3:$AG$69,2)</f>
        <v>#N/A</v>
      </c>
      <c r="AD575" s="1">
        <f t="shared" si="8"/>
        <v>0</v>
      </c>
    </row>
    <row r="576" spans="1:30" x14ac:dyDescent="0.25">
      <c r="A576" s="2"/>
      <c r="B576" s="3"/>
      <c r="C576" s="4"/>
      <c r="D576" s="34" t="s">
        <v>16</v>
      </c>
      <c r="E576" s="34"/>
      <c r="F576" s="28"/>
      <c r="AC576" s="1" t="e">
        <f>VLOOKUP(B576,'COMPLETE ALPHA ROSTER'!$AF$3:$AG$69,2)</f>
        <v>#N/A</v>
      </c>
      <c r="AD576" s="1">
        <f t="shared" si="8"/>
        <v>0</v>
      </c>
    </row>
    <row r="577" spans="1:30" x14ac:dyDescent="0.25">
      <c r="A577" s="2"/>
      <c r="B577" s="3"/>
      <c r="C577" s="4"/>
      <c r="D577" s="34" t="s">
        <v>16</v>
      </c>
      <c r="E577" s="34"/>
      <c r="F577" s="28"/>
      <c r="AC577" s="1" t="e">
        <f>VLOOKUP(B577,'COMPLETE ALPHA ROSTER'!$AF$3:$AG$69,2)</f>
        <v>#N/A</v>
      </c>
      <c r="AD577" s="1">
        <f t="shared" si="8"/>
        <v>0</v>
      </c>
    </row>
    <row r="578" spans="1:30" x14ac:dyDescent="0.25">
      <c r="A578" s="2"/>
      <c r="B578" s="3"/>
      <c r="C578" s="4"/>
      <c r="D578" s="34" t="s">
        <v>16</v>
      </c>
      <c r="E578" s="34"/>
      <c r="F578" s="28"/>
      <c r="AC578" s="1" t="e">
        <f>VLOOKUP(B578,'COMPLETE ALPHA ROSTER'!$AF$3:$AG$69,2)</f>
        <v>#N/A</v>
      </c>
      <c r="AD578" s="1">
        <f t="shared" si="8"/>
        <v>0</v>
      </c>
    </row>
    <row r="579" spans="1:30" x14ac:dyDescent="0.25">
      <c r="A579" s="2"/>
      <c r="B579" s="3"/>
      <c r="C579" s="4"/>
      <c r="D579" s="34" t="s">
        <v>16</v>
      </c>
      <c r="E579" s="34"/>
      <c r="F579" s="28"/>
      <c r="AC579" s="1" t="e">
        <f>VLOOKUP(B579,'COMPLETE ALPHA ROSTER'!$AF$3:$AG$69,2)</f>
        <v>#N/A</v>
      </c>
      <c r="AD579" s="1">
        <f t="shared" si="8"/>
        <v>0</v>
      </c>
    </row>
    <row r="580" spans="1:30" x14ac:dyDescent="0.25">
      <c r="A580" s="2"/>
      <c r="B580" s="3"/>
      <c r="C580" s="4"/>
      <c r="D580" s="34" t="s">
        <v>16</v>
      </c>
      <c r="E580" s="34"/>
      <c r="F580" s="28"/>
      <c r="AC580" s="1" t="e">
        <f>VLOOKUP(B580,'COMPLETE ALPHA ROSTER'!$AF$3:$AG$69,2)</f>
        <v>#N/A</v>
      </c>
      <c r="AD580" s="1">
        <f t="shared" si="8"/>
        <v>0</v>
      </c>
    </row>
    <row r="581" spans="1:30" x14ac:dyDescent="0.25">
      <c r="A581" s="2"/>
      <c r="B581" s="3"/>
      <c r="C581" s="4"/>
      <c r="D581" s="34" t="s">
        <v>16</v>
      </c>
      <c r="E581" s="34"/>
      <c r="F581" s="28"/>
      <c r="AC581" s="1" t="e">
        <f>VLOOKUP(B581,'COMPLETE ALPHA ROSTER'!$AF$3:$AG$69,2)</f>
        <v>#N/A</v>
      </c>
      <c r="AD581" s="1">
        <f t="shared" si="8"/>
        <v>0</v>
      </c>
    </row>
    <row r="582" spans="1:30" x14ac:dyDescent="0.25">
      <c r="A582" s="2"/>
      <c r="B582" s="3"/>
      <c r="C582" s="4"/>
      <c r="D582" s="34" t="s">
        <v>16</v>
      </c>
      <c r="E582" s="34"/>
      <c r="F582" s="28"/>
      <c r="AC582" s="1" t="e">
        <f>VLOOKUP(B582,'COMPLETE ALPHA ROSTER'!$AF$3:$AG$69,2)</f>
        <v>#N/A</v>
      </c>
      <c r="AD582" s="1">
        <f t="shared" si="8"/>
        <v>0</v>
      </c>
    </row>
    <row r="583" spans="1:30" x14ac:dyDescent="0.25">
      <c r="A583" s="2"/>
      <c r="B583" s="3"/>
      <c r="C583" s="4"/>
      <c r="D583" s="34" t="s">
        <v>16</v>
      </c>
      <c r="E583" s="34"/>
      <c r="F583" s="28"/>
      <c r="AC583" s="1" t="e">
        <f>VLOOKUP(B583,'COMPLETE ALPHA ROSTER'!$AF$3:$AG$69,2)</f>
        <v>#N/A</v>
      </c>
      <c r="AD583" s="1">
        <f t="shared" si="8"/>
        <v>0</v>
      </c>
    </row>
    <row r="584" spans="1:30" x14ac:dyDescent="0.25">
      <c r="A584" s="2"/>
      <c r="B584" s="3"/>
      <c r="C584" s="4"/>
      <c r="D584" s="34" t="s">
        <v>16</v>
      </c>
      <c r="E584" s="34"/>
      <c r="F584" s="28"/>
      <c r="AC584" s="1" t="e">
        <f>VLOOKUP(B584,'COMPLETE ALPHA ROSTER'!$AF$3:$AG$69,2)</f>
        <v>#N/A</v>
      </c>
      <c r="AD584" s="1">
        <f t="shared" si="8"/>
        <v>0</v>
      </c>
    </row>
    <row r="585" spans="1:30" x14ac:dyDescent="0.25">
      <c r="A585" s="2"/>
      <c r="B585" s="3"/>
      <c r="C585" s="4"/>
      <c r="D585" s="34" t="s">
        <v>16</v>
      </c>
      <c r="E585" s="34"/>
      <c r="F585" s="28"/>
      <c r="AC585" s="1" t="e">
        <f>VLOOKUP(B585,'COMPLETE ALPHA ROSTER'!$AF$3:$AG$69,2)</f>
        <v>#N/A</v>
      </c>
      <c r="AD585" s="1">
        <f t="shared" ref="AD585:AD648" si="9">IF(C585="F",AC585,0)</f>
        <v>0</v>
      </c>
    </row>
    <row r="586" spans="1:30" x14ac:dyDescent="0.25">
      <c r="A586" s="2"/>
      <c r="B586" s="3"/>
      <c r="C586" s="4"/>
      <c r="D586" s="34" t="s">
        <v>16</v>
      </c>
      <c r="E586" s="34"/>
      <c r="F586" s="28"/>
      <c r="AC586" s="1" t="e">
        <f>VLOOKUP(B586,'COMPLETE ALPHA ROSTER'!$AF$3:$AG$69,2)</f>
        <v>#N/A</v>
      </c>
      <c r="AD586" s="1">
        <f t="shared" si="9"/>
        <v>0</v>
      </c>
    </row>
    <row r="587" spans="1:30" x14ac:dyDescent="0.25">
      <c r="A587" s="2"/>
      <c r="B587" s="3"/>
      <c r="C587" s="4"/>
      <c r="D587" s="34" t="s">
        <v>16</v>
      </c>
      <c r="E587" s="34"/>
      <c r="F587" s="28"/>
      <c r="AC587" s="1" t="e">
        <f>VLOOKUP(B587,'COMPLETE ALPHA ROSTER'!$AF$3:$AG$69,2)</f>
        <v>#N/A</v>
      </c>
      <c r="AD587" s="1">
        <f t="shared" si="9"/>
        <v>0</v>
      </c>
    </row>
    <row r="588" spans="1:30" x14ac:dyDescent="0.25">
      <c r="A588" s="2"/>
      <c r="B588" s="3"/>
      <c r="C588" s="4"/>
      <c r="D588" s="34" t="s">
        <v>16</v>
      </c>
      <c r="E588" s="34"/>
      <c r="F588" s="28"/>
      <c r="AC588" s="1" t="e">
        <f>VLOOKUP(B588,'COMPLETE ALPHA ROSTER'!$AF$3:$AG$69,2)</f>
        <v>#N/A</v>
      </c>
      <c r="AD588" s="1">
        <f t="shared" si="9"/>
        <v>0</v>
      </c>
    </row>
    <row r="589" spans="1:30" x14ac:dyDescent="0.25">
      <c r="A589" s="2"/>
      <c r="B589" s="3"/>
      <c r="C589" s="4"/>
      <c r="D589" s="34" t="s">
        <v>16</v>
      </c>
      <c r="E589" s="34"/>
      <c r="F589" s="28"/>
      <c r="AC589" s="1" t="e">
        <f>VLOOKUP(B589,'COMPLETE ALPHA ROSTER'!$AF$3:$AG$69,2)</f>
        <v>#N/A</v>
      </c>
      <c r="AD589" s="1">
        <f t="shared" si="9"/>
        <v>0</v>
      </c>
    </row>
    <row r="590" spans="1:30" x14ac:dyDescent="0.25">
      <c r="A590" s="2"/>
      <c r="B590" s="3"/>
      <c r="C590" s="4"/>
      <c r="D590" s="34" t="s">
        <v>16</v>
      </c>
      <c r="E590" s="34"/>
      <c r="F590" s="28"/>
      <c r="AC590" s="1" t="e">
        <f>VLOOKUP(B590,'COMPLETE ALPHA ROSTER'!$AF$3:$AG$69,2)</f>
        <v>#N/A</v>
      </c>
      <c r="AD590" s="1">
        <f t="shared" si="9"/>
        <v>0</v>
      </c>
    </row>
    <row r="591" spans="1:30" x14ac:dyDescent="0.25">
      <c r="A591" s="2"/>
      <c r="B591" s="3"/>
      <c r="C591" s="4"/>
      <c r="D591" s="34" t="s">
        <v>16</v>
      </c>
      <c r="E591" s="34"/>
      <c r="F591" s="28"/>
      <c r="AC591" s="1" t="e">
        <f>VLOOKUP(B591,'COMPLETE ALPHA ROSTER'!$AF$3:$AG$69,2)</f>
        <v>#N/A</v>
      </c>
      <c r="AD591" s="1">
        <f t="shared" si="9"/>
        <v>0</v>
      </c>
    </row>
    <row r="592" spans="1:30" x14ac:dyDescent="0.25">
      <c r="A592" s="2"/>
      <c r="B592" s="3"/>
      <c r="C592" s="4"/>
      <c r="D592" s="34" t="s">
        <v>16</v>
      </c>
      <c r="E592" s="34"/>
      <c r="F592" s="28"/>
      <c r="AC592" s="1" t="e">
        <f>VLOOKUP(B592,'COMPLETE ALPHA ROSTER'!$AF$3:$AG$69,2)</f>
        <v>#N/A</v>
      </c>
      <c r="AD592" s="1">
        <f t="shared" si="9"/>
        <v>0</v>
      </c>
    </row>
    <row r="593" spans="1:30" x14ac:dyDescent="0.25">
      <c r="A593" s="2"/>
      <c r="B593" s="3"/>
      <c r="C593" s="4"/>
      <c r="D593" s="34" t="s">
        <v>16</v>
      </c>
      <c r="E593" s="34"/>
      <c r="F593" s="28"/>
      <c r="AC593" s="1" t="e">
        <f>VLOOKUP(B593,'COMPLETE ALPHA ROSTER'!$AF$3:$AG$69,2)</f>
        <v>#N/A</v>
      </c>
      <c r="AD593" s="1">
        <f t="shared" si="9"/>
        <v>0</v>
      </c>
    </row>
    <row r="594" spans="1:30" x14ac:dyDescent="0.25">
      <c r="A594" s="2"/>
      <c r="B594" s="3"/>
      <c r="C594" s="4"/>
      <c r="D594" s="34" t="s">
        <v>16</v>
      </c>
      <c r="E594" s="34"/>
      <c r="F594" s="28"/>
      <c r="AC594" s="1" t="e">
        <f>VLOOKUP(B594,'COMPLETE ALPHA ROSTER'!$AF$3:$AG$69,2)</f>
        <v>#N/A</v>
      </c>
      <c r="AD594" s="1">
        <f t="shared" si="9"/>
        <v>0</v>
      </c>
    </row>
    <row r="595" spans="1:30" x14ac:dyDescent="0.25">
      <c r="A595" s="2"/>
      <c r="B595" s="3"/>
      <c r="C595" s="4"/>
      <c r="D595" s="34" t="s">
        <v>16</v>
      </c>
      <c r="E595" s="34"/>
      <c r="F595" s="28"/>
      <c r="AC595" s="1" t="e">
        <f>VLOOKUP(B595,'COMPLETE ALPHA ROSTER'!$AF$3:$AG$69,2)</f>
        <v>#N/A</v>
      </c>
      <c r="AD595" s="1">
        <f t="shared" si="9"/>
        <v>0</v>
      </c>
    </row>
    <row r="596" spans="1:30" x14ac:dyDescent="0.25">
      <c r="A596" s="2"/>
      <c r="B596" s="3"/>
      <c r="C596" s="4"/>
      <c r="D596" s="34" t="s">
        <v>16</v>
      </c>
      <c r="E596" s="34"/>
      <c r="F596" s="28"/>
      <c r="AC596" s="1" t="e">
        <f>VLOOKUP(B596,'COMPLETE ALPHA ROSTER'!$AF$3:$AG$69,2)</f>
        <v>#N/A</v>
      </c>
      <c r="AD596" s="1">
        <f t="shared" si="9"/>
        <v>0</v>
      </c>
    </row>
    <row r="597" spans="1:30" x14ac:dyDescent="0.25">
      <c r="A597" s="2"/>
      <c r="B597" s="3"/>
      <c r="C597" s="4"/>
      <c r="D597" s="34" t="s">
        <v>16</v>
      </c>
      <c r="E597" s="34"/>
      <c r="F597" s="28"/>
      <c r="AC597" s="1" t="e">
        <f>VLOOKUP(B597,'COMPLETE ALPHA ROSTER'!$AF$3:$AG$69,2)</f>
        <v>#N/A</v>
      </c>
      <c r="AD597" s="1">
        <f t="shared" si="9"/>
        <v>0</v>
      </c>
    </row>
    <row r="598" spans="1:30" x14ac:dyDescent="0.25">
      <c r="A598" s="2"/>
      <c r="B598" s="3"/>
      <c r="C598" s="4"/>
      <c r="D598" s="34" t="s">
        <v>16</v>
      </c>
      <c r="E598" s="34"/>
      <c r="F598" s="28"/>
      <c r="AC598" s="1" t="e">
        <f>VLOOKUP(B598,'COMPLETE ALPHA ROSTER'!$AF$3:$AG$69,2)</f>
        <v>#N/A</v>
      </c>
      <c r="AD598" s="1">
        <f t="shared" si="9"/>
        <v>0</v>
      </c>
    </row>
    <row r="599" spans="1:30" x14ac:dyDescent="0.25">
      <c r="A599" s="2"/>
      <c r="B599" s="3"/>
      <c r="C599" s="4"/>
      <c r="D599" s="34" t="s">
        <v>16</v>
      </c>
      <c r="E599" s="34"/>
      <c r="F599" s="28"/>
      <c r="AC599" s="1" t="e">
        <f>VLOOKUP(B599,'COMPLETE ALPHA ROSTER'!$AF$3:$AG$69,2)</f>
        <v>#N/A</v>
      </c>
      <c r="AD599" s="1">
        <f t="shared" si="9"/>
        <v>0</v>
      </c>
    </row>
    <row r="600" spans="1:30" x14ac:dyDescent="0.25">
      <c r="A600" s="2"/>
      <c r="B600" s="3"/>
      <c r="C600" s="4"/>
      <c r="D600" s="34" t="s">
        <v>16</v>
      </c>
      <c r="E600" s="34"/>
      <c r="F600" s="28"/>
      <c r="AC600" s="1" t="e">
        <f>VLOOKUP(B600,'COMPLETE ALPHA ROSTER'!$AF$3:$AG$69,2)</f>
        <v>#N/A</v>
      </c>
      <c r="AD600" s="1">
        <f t="shared" si="9"/>
        <v>0</v>
      </c>
    </row>
    <row r="601" spans="1:30" x14ac:dyDescent="0.25">
      <c r="A601" s="2"/>
      <c r="B601" s="3"/>
      <c r="C601" s="4"/>
      <c r="D601" s="34" t="s">
        <v>16</v>
      </c>
      <c r="E601" s="34"/>
      <c r="F601" s="28"/>
      <c r="AC601" s="1" t="e">
        <f>VLOOKUP(B601,'COMPLETE ALPHA ROSTER'!$AF$3:$AG$69,2)</f>
        <v>#N/A</v>
      </c>
      <c r="AD601" s="1">
        <f t="shared" si="9"/>
        <v>0</v>
      </c>
    </row>
    <row r="602" spans="1:30" x14ac:dyDescent="0.25">
      <c r="A602" s="2"/>
      <c r="B602" s="3"/>
      <c r="C602" s="4"/>
      <c r="D602" s="34" t="s">
        <v>16</v>
      </c>
      <c r="E602" s="34"/>
      <c r="F602" s="28"/>
      <c r="AC602" s="1" t="e">
        <f>VLOOKUP(B602,'COMPLETE ALPHA ROSTER'!$AF$3:$AG$69,2)</f>
        <v>#N/A</v>
      </c>
      <c r="AD602" s="1">
        <f t="shared" si="9"/>
        <v>0</v>
      </c>
    </row>
    <row r="603" spans="1:30" x14ac:dyDescent="0.25">
      <c r="A603" s="2"/>
      <c r="B603" s="3"/>
      <c r="C603" s="4"/>
      <c r="D603" s="34" t="s">
        <v>16</v>
      </c>
      <c r="E603" s="34"/>
      <c r="F603" s="28"/>
      <c r="AC603" s="1" t="e">
        <f>VLOOKUP(B603,'COMPLETE ALPHA ROSTER'!$AF$3:$AG$69,2)</f>
        <v>#N/A</v>
      </c>
      <c r="AD603" s="1">
        <f t="shared" si="9"/>
        <v>0</v>
      </c>
    </row>
    <row r="604" spans="1:30" x14ac:dyDescent="0.25">
      <c r="A604" s="2"/>
      <c r="B604" s="3"/>
      <c r="C604" s="4"/>
      <c r="D604" s="34" t="s">
        <v>16</v>
      </c>
      <c r="E604" s="34"/>
      <c r="F604" s="28"/>
      <c r="AC604" s="1" t="e">
        <f>VLOOKUP(B604,'COMPLETE ALPHA ROSTER'!$AF$3:$AG$69,2)</f>
        <v>#N/A</v>
      </c>
      <c r="AD604" s="1">
        <f t="shared" si="9"/>
        <v>0</v>
      </c>
    </row>
    <row r="605" spans="1:30" x14ac:dyDescent="0.25">
      <c r="A605" s="2"/>
      <c r="B605" s="3"/>
      <c r="C605" s="4"/>
      <c r="D605" s="34" t="s">
        <v>16</v>
      </c>
      <c r="E605" s="34"/>
      <c r="F605" s="28"/>
      <c r="AC605" s="1" t="e">
        <f>VLOOKUP(B605,'COMPLETE ALPHA ROSTER'!$AF$3:$AG$69,2)</f>
        <v>#N/A</v>
      </c>
      <c r="AD605" s="1">
        <f t="shared" si="9"/>
        <v>0</v>
      </c>
    </row>
    <row r="606" spans="1:30" x14ac:dyDescent="0.25">
      <c r="A606" s="2"/>
      <c r="B606" s="3"/>
      <c r="C606" s="4"/>
      <c r="D606" s="34" t="s">
        <v>16</v>
      </c>
      <c r="E606" s="34"/>
      <c r="F606" s="28"/>
      <c r="AC606" s="1" t="e">
        <f>VLOOKUP(B606,'COMPLETE ALPHA ROSTER'!$AF$3:$AG$69,2)</f>
        <v>#N/A</v>
      </c>
      <c r="AD606" s="1">
        <f t="shared" si="9"/>
        <v>0</v>
      </c>
    </row>
    <row r="607" spans="1:30" x14ac:dyDescent="0.25">
      <c r="A607" s="2"/>
      <c r="B607" s="3"/>
      <c r="C607" s="4"/>
      <c r="D607" s="34" t="s">
        <v>16</v>
      </c>
      <c r="E607" s="34"/>
      <c r="F607" s="28"/>
      <c r="AC607" s="1" t="e">
        <f>VLOOKUP(B607,'COMPLETE ALPHA ROSTER'!$AF$3:$AG$69,2)</f>
        <v>#N/A</v>
      </c>
      <c r="AD607" s="1">
        <f t="shared" si="9"/>
        <v>0</v>
      </c>
    </row>
    <row r="608" spans="1:30" x14ac:dyDescent="0.25">
      <c r="A608" s="2"/>
      <c r="B608" s="3"/>
      <c r="C608" s="4"/>
      <c r="D608" s="34" t="s">
        <v>16</v>
      </c>
      <c r="E608" s="34"/>
      <c r="F608" s="28"/>
      <c r="AC608" s="1" t="e">
        <f>VLOOKUP(B608,'COMPLETE ALPHA ROSTER'!$AF$3:$AG$69,2)</f>
        <v>#N/A</v>
      </c>
      <c r="AD608" s="1">
        <f t="shared" si="9"/>
        <v>0</v>
      </c>
    </row>
    <row r="609" spans="1:30" x14ac:dyDescent="0.25">
      <c r="A609" s="2"/>
      <c r="B609" s="3"/>
      <c r="C609" s="4"/>
      <c r="D609" s="34" t="s">
        <v>16</v>
      </c>
      <c r="E609" s="34"/>
      <c r="F609" s="28"/>
      <c r="AC609" s="1" t="e">
        <f>VLOOKUP(B609,'COMPLETE ALPHA ROSTER'!$AF$3:$AG$69,2)</f>
        <v>#N/A</v>
      </c>
      <c r="AD609" s="1">
        <f t="shared" si="9"/>
        <v>0</v>
      </c>
    </row>
    <row r="610" spans="1:30" x14ac:dyDescent="0.25">
      <c r="A610" s="2"/>
      <c r="B610" s="3"/>
      <c r="C610" s="4"/>
      <c r="D610" s="34" t="s">
        <v>16</v>
      </c>
      <c r="E610" s="34"/>
      <c r="F610" s="28"/>
      <c r="AC610" s="1" t="e">
        <f>VLOOKUP(B610,'COMPLETE ALPHA ROSTER'!$AF$3:$AG$69,2)</f>
        <v>#N/A</v>
      </c>
      <c r="AD610" s="1">
        <f t="shared" si="9"/>
        <v>0</v>
      </c>
    </row>
    <row r="611" spans="1:30" x14ac:dyDescent="0.25">
      <c r="A611" s="2"/>
      <c r="B611" s="3"/>
      <c r="C611" s="4"/>
      <c r="D611" s="34" t="s">
        <v>16</v>
      </c>
      <c r="E611" s="34"/>
      <c r="F611" s="28"/>
      <c r="AC611" s="1" t="e">
        <f>VLOOKUP(B611,'COMPLETE ALPHA ROSTER'!$AF$3:$AG$69,2)</f>
        <v>#N/A</v>
      </c>
      <c r="AD611" s="1">
        <f t="shared" si="9"/>
        <v>0</v>
      </c>
    </row>
    <row r="612" spans="1:30" x14ac:dyDescent="0.25">
      <c r="A612" s="2"/>
      <c r="B612" s="3"/>
      <c r="C612" s="4"/>
      <c r="D612" s="34" t="s">
        <v>16</v>
      </c>
      <c r="E612" s="34"/>
      <c r="F612" s="28"/>
      <c r="AC612" s="1" t="e">
        <f>VLOOKUP(B612,'COMPLETE ALPHA ROSTER'!$AF$3:$AG$69,2)</f>
        <v>#N/A</v>
      </c>
      <c r="AD612" s="1">
        <f t="shared" si="9"/>
        <v>0</v>
      </c>
    </row>
    <row r="613" spans="1:30" x14ac:dyDescent="0.25">
      <c r="A613" s="2"/>
      <c r="B613" s="3"/>
      <c r="C613" s="4"/>
      <c r="D613" s="34" t="s">
        <v>16</v>
      </c>
      <c r="E613" s="34"/>
      <c r="F613" s="28"/>
      <c r="AC613" s="1" t="e">
        <f>VLOOKUP(B613,'COMPLETE ALPHA ROSTER'!$AF$3:$AG$69,2)</f>
        <v>#N/A</v>
      </c>
      <c r="AD613" s="1">
        <f t="shared" si="9"/>
        <v>0</v>
      </c>
    </row>
    <row r="614" spans="1:30" x14ac:dyDescent="0.25">
      <c r="A614" s="2"/>
      <c r="B614" s="3"/>
      <c r="C614" s="4"/>
      <c r="D614" s="34" t="s">
        <v>16</v>
      </c>
      <c r="E614" s="34"/>
      <c r="F614" s="28"/>
      <c r="AC614" s="1" t="e">
        <f>VLOOKUP(B614,'COMPLETE ALPHA ROSTER'!$AF$3:$AG$69,2)</f>
        <v>#N/A</v>
      </c>
      <c r="AD614" s="1">
        <f t="shared" si="9"/>
        <v>0</v>
      </c>
    </row>
    <row r="615" spans="1:30" x14ac:dyDescent="0.25">
      <c r="A615" s="2"/>
      <c r="B615" s="3"/>
      <c r="C615" s="4"/>
      <c r="D615" s="34" t="s">
        <v>16</v>
      </c>
      <c r="E615" s="34"/>
      <c r="F615" s="28"/>
      <c r="AC615" s="1" t="e">
        <f>VLOOKUP(B615,'COMPLETE ALPHA ROSTER'!$AF$3:$AG$69,2)</f>
        <v>#N/A</v>
      </c>
      <c r="AD615" s="1">
        <f t="shared" si="9"/>
        <v>0</v>
      </c>
    </row>
    <row r="616" spans="1:30" x14ac:dyDescent="0.25">
      <c r="A616" s="2"/>
      <c r="B616" s="3"/>
      <c r="C616" s="4"/>
      <c r="D616" s="34" t="s">
        <v>16</v>
      </c>
      <c r="E616" s="34"/>
      <c r="F616" s="28"/>
      <c r="AC616" s="1" t="e">
        <f>VLOOKUP(B616,'COMPLETE ALPHA ROSTER'!$AF$3:$AG$69,2)</f>
        <v>#N/A</v>
      </c>
      <c r="AD616" s="1">
        <f t="shared" si="9"/>
        <v>0</v>
      </c>
    </row>
    <row r="617" spans="1:30" x14ac:dyDescent="0.25">
      <c r="A617" s="2"/>
      <c r="B617" s="3"/>
      <c r="C617" s="4"/>
      <c r="D617" s="34" t="s">
        <v>16</v>
      </c>
      <c r="E617" s="34"/>
      <c r="F617" s="28"/>
      <c r="AC617" s="1" t="e">
        <f>VLOOKUP(B617,'COMPLETE ALPHA ROSTER'!$AF$3:$AG$69,2)</f>
        <v>#N/A</v>
      </c>
      <c r="AD617" s="1">
        <f t="shared" si="9"/>
        <v>0</v>
      </c>
    </row>
    <row r="618" spans="1:30" x14ac:dyDescent="0.25">
      <c r="A618" s="2"/>
      <c r="B618" s="3"/>
      <c r="C618" s="4"/>
      <c r="D618" s="34" t="s">
        <v>16</v>
      </c>
      <c r="E618" s="34"/>
      <c r="F618" s="28"/>
      <c r="AC618" s="1" t="e">
        <f>VLOOKUP(B618,'COMPLETE ALPHA ROSTER'!$AF$3:$AG$69,2)</f>
        <v>#N/A</v>
      </c>
      <c r="AD618" s="1">
        <f t="shared" si="9"/>
        <v>0</v>
      </c>
    </row>
    <row r="619" spans="1:30" x14ac:dyDescent="0.25">
      <c r="A619" s="2"/>
      <c r="B619" s="3"/>
      <c r="C619" s="4"/>
      <c r="D619" s="34" t="s">
        <v>16</v>
      </c>
      <c r="E619" s="34"/>
      <c r="F619" s="28"/>
      <c r="AC619" s="1" t="e">
        <f>VLOOKUP(B619,'COMPLETE ALPHA ROSTER'!$AF$3:$AG$69,2)</f>
        <v>#N/A</v>
      </c>
      <c r="AD619" s="1">
        <f t="shared" si="9"/>
        <v>0</v>
      </c>
    </row>
    <row r="620" spans="1:30" x14ac:dyDescent="0.25">
      <c r="A620" s="2"/>
      <c r="B620" s="3"/>
      <c r="C620" s="4"/>
      <c r="D620" s="34" t="s">
        <v>16</v>
      </c>
      <c r="E620" s="34"/>
      <c r="F620" s="28"/>
      <c r="AC620" s="1" t="e">
        <f>VLOOKUP(B620,'COMPLETE ALPHA ROSTER'!$AF$3:$AG$69,2)</f>
        <v>#N/A</v>
      </c>
      <c r="AD620" s="1">
        <f t="shared" si="9"/>
        <v>0</v>
      </c>
    </row>
    <row r="621" spans="1:30" x14ac:dyDescent="0.25">
      <c r="A621" s="2"/>
      <c r="B621" s="3"/>
      <c r="C621" s="4"/>
      <c r="D621" s="34" t="s">
        <v>16</v>
      </c>
      <c r="E621" s="34"/>
      <c r="F621" s="28"/>
      <c r="AC621" s="1" t="e">
        <f>VLOOKUP(B621,'COMPLETE ALPHA ROSTER'!$AF$3:$AG$69,2)</f>
        <v>#N/A</v>
      </c>
      <c r="AD621" s="1">
        <f t="shared" si="9"/>
        <v>0</v>
      </c>
    </row>
    <row r="622" spans="1:30" x14ac:dyDescent="0.25">
      <c r="A622" s="2"/>
      <c r="B622" s="3"/>
      <c r="C622" s="4"/>
      <c r="D622" s="34" t="s">
        <v>16</v>
      </c>
      <c r="E622" s="34"/>
      <c r="F622" s="28"/>
      <c r="AC622" s="1" t="e">
        <f>VLOOKUP(B622,'COMPLETE ALPHA ROSTER'!$AF$3:$AG$69,2)</f>
        <v>#N/A</v>
      </c>
      <c r="AD622" s="1">
        <f t="shared" si="9"/>
        <v>0</v>
      </c>
    </row>
    <row r="623" spans="1:30" x14ac:dyDescent="0.25">
      <c r="A623" s="2"/>
      <c r="B623" s="3"/>
      <c r="C623" s="4"/>
      <c r="D623" s="34" t="s">
        <v>16</v>
      </c>
      <c r="E623" s="34"/>
      <c r="F623" s="28"/>
      <c r="AC623" s="1" t="e">
        <f>VLOOKUP(B623,'COMPLETE ALPHA ROSTER'!$AF$3:$AG$69,2)</f>
        <v>#N/A</v>
      </c>
      <c r="AD623" s="1">
        <f t="shared" si="9"/>
        <v>0</v>
      </c>
    </row>
    <row r="624" spans="1:30" x14ac:dyDescent="0.25">
      <c r="A624" s="2"/>
      <c r="B624" s="3"/>
      <c r="C624" s="4"/>
      <c r="D624" s="34" t="s">
        <v>16</v>
      </c>
      <c r="E624" s="34"/>
      <c r="F624" s="28"/>
      <c r="AC624" s="1" t="e">
        <f>VLOOKUP(B624,'COMPLETE ALPHA ROSTER'!$AF$3:$AG$69,2)</f>
        <v>#N/A</v>
      </c>
      <c r="AD624" s="1">
        <f t="shared" si="9"/>
        <v>0</v>
      </c>
    </row>
    <row r="625" spans="1:30" x14ac:dyDescent="0.25">
      <c r="A625" s="2"/>
      <c r="B625" s="3"/>
      <c r="C625" s="4"/>
      <c r="D625" s="34" t="s">
        <v>16</v>
      </c>
      <c r="E625" s="34"/>
      <c r="F625" s="28"/>
      <c r="AC625" s="1" t="e">
        <f>VLOOKUP(B625,'COMPLETE ALPHA ROSTER'!$AF$3:$AG$69,2)</f>
        <v>#N/A</v>
      </c>
      <c r="AD625" s="1">
        <f t="shared" si="9"/>
        <v>0</v>
      </c>
    </row>
    <row r="626" spans="1:30" x14ac:dyDescent="0.25">
      <c r="A626" s="2"/>
      <c r="B626" s="3"/>
      <c r="C626" s="4"/>
      <c r="D626" s="34" t="s">
        <v>16</v>
      </c>
      <c r="E626" s="34"/>
      <c r="F626" s="28"/>
      <c r="AC626" s="1" t="e">
        <f>VLOOKUP(B626,'COMPLETE ALPHA ROSTER'!$AF$3:$AG$69,2)</f>
        <v>#N/A</v>
      </c>
      <c r="AD626" s="1">
        <f t="shared" si="9"/>
        <v>0</v>
      </c>
    </row>
    <row r="627" spans="1:30" x14ac:dyDescent="0.25">
      <c r="A627" s="2"/>
      <c r="B627" s="3"/>
      <c r="C627" s="4"/>
      <c r="D627" s="34" t="s">
        <v>16</v>
      </c>
      <c r="E627" s="34"/>
      <c r="F627" s="28"/>
      <c r="AC627" s="1" t="e">
        <f>VLOOKUP(B627,'COMPLETE ALPHA ROSTER'!$AF$3:$AG$69,2)</f>
        <v>#N/A</v>
      </c>
      <c r="AD627" s="1">
        <f t="shared" si="9"/>
        <v>0</v>
      </c>
    </row>
    <row r="628" spans="1:30" x14ac:dyDescent="0.25">
      <c r="A628" s="2"/>
      <c r="B628" s="3"/>
      <c r="C628" s="4"/>
      <c r="D628" s="34" t="s">
        <v>16</v>
      </c>
      <c r="E628" s="34"/>
      <c r="F628" s="28"/>
      <c r="AC628" s="1" t="e">
        <f>VLOOKUP(B628,'COMPLETE ALPHA ROSTER'!$AF$3:$AG$69,2)</f>
        <v>#N/A</v>
      </c>
      <c r="AD628" s="1">
        <f t="shared" si="9"/>
        <v>0</v>
      </c>
    </row>
    <row r="629" spans="1:30" x14ac:dyDescent="0.25">
      <c r="A629" s="2"/>
      <c r="B629" s="3"/>
      <c r="C629" s="4"/>
      <c r="D629" s="34" t="s">
        <v>16</v>
      </c>
      <c r="E629" s="34"/>
      <c r="F629" s="28"/>
      <c r="AC629" s="1" t="e">
        <f>VLOOKUP(B629,'COMPLETE ALPHA ROSTER'!$AF$3:$AG$69,2)</f>
        <v>#N/A</v>
      </c>
      <c r="AD629" s="1">
        <f t="shared" si="9"/>
        <v>0</v>
      </c>
    </row>
    <row r="630" spans="1:30" x14ac:dyDescent="0.25">
      <c r="A630" s="2"/>
      <c r="B630" s="3"/>
      <c r="C630" s="4"/>
      <c r="D630" s="34" t="s">
        <v>16</v>
      </c>
      <c r="E630" s="34"/>
      <c r="F630" s="28"/>
      <c r="AC630" s="1" t="e">
        <f>VLOOKUP(B630,'COMPLETE ALPHA ROSTER'!$AF$3:$AG$69,2)</f>
        <v>#N/A</v>
      </c>
      <c r="AD630" s="1">
        <f t="shared" si="9"/>
        <v>0</v>
      </c>
    </row>
    <row r="631" spans="1:30" x14ac:dyDescent="0.25">
      <c r="A631" s="2"/>
      <c r="B631" s="3"/>
      <c r="C631" s="4"/>
      <c r="D631" s="34" t="s">
        <v>16</v>
      </c>
      <c r="E631" s="34"/>
      <c r="F631" s="28"/>
      <c r="AC631" s="1" t="e">
        <f>VLOOKUP(B631,'COMPLETE ALPHA ROSTER'!$AF$3:$AG$69,2)</f>
        <v>#N/A</v>
      </c>
      <c r="AD631" s="1">
        <f t="shared" si="9"/>
        <v>0</v>
      </c>
    </row>
    <row r="632" spans="1:30" x14ac:dyDescent="0.25">
      <c r="A632" s="2"/>
      <c r="B632" s="3"/>
      <c r="C632" s="4"/>
      <c r="D632" s="34" t="s">
        <v>16</v>
      </c>
      <c r="E632" s="34"/>
      <c r="F632" s="28"/>
      <c r="AC632" s="1" t="e">
        <f>VLOOKUP(B632,'COMPLETE ALPHA ROSTER'!$AF$3:$AG$69,2)</f>
        <v>#N/A</v>
      </c>
      <c r="AD632" s="1">
        <f t="shared" si="9"/>
        <v>0</v>
      </c>
    </row>
    <row r="633" spans="1:30" x14ac:dyDescent="0.25">
      <c r="A633" s="2"/>
      <c r="B633" s="3"/>
      <c r="C633" s="4"/>
      <c r="D633" s="34" t="s">
        <v>16</v>
      </c>
      <c r="E633" s="34"/>
      <c r="F633" s="28"/>
      <c r="AC633" s="1" t="e">
        <f>VLOOKUP(B633,'COMPLETE ALPHA ROSTER'!$AF$3:$AG$69,2)</f>
        <v>#N/A</v>
      </c>
      <c r="AD633" s="1">
        <f t="shared" si="9"/>
        <v>0</v>
      </c>
    </row>
    <row r="634" spans="1:30" x14ac:dyDescent="0.25">
      <c r="A634" s="2"/>
      <c r="B634" s="3"/>
      <c r="C634" s="4"/>
      <c r="D634" s="34" t="s">
        <v>16</v>
      </c>
      <c r="E634" s="34"/>
      <c r="F634" s="28"/>
      <c r="AC634" s="1" t="e">
        <f>VLOOKUP(B634,'COMPLETE ALPHA ROSTER'!$AF$3:$AG$69,2)</f>
        <v>#N/A</v>
      </c>
      <c r="AD634" s="1">
        <f t="shared" si="9"/>
        <v>0</v>
      </c>
    </row>
    <row r="635" spans="1:30" x14ac:dyDescent="0.25">
      <c r="A635" s="2"/>
      <c r="B635" s="3"/>
      <c r="C635" s="4"/>
      <c r="D635" s="34" t="s">
        <v>16</v>
      </c>
      <c r="E635" s="34"/>
      <c r="F635" s="28"/>
      <c r="AC635" s="1" t="e">
        <f>VLOOKUP(B635,'COMPLETE ALPHA ROSTER'!$AF$3:$AG$69,2)</f>
        <v>#N/A</v>
      </c>
      <c r="AD635" s="1">
        <f t="shared" si="9"/>
        <v>0</v>
      </c>
    </row>
    <row r="636" spans="1:30" x14ac:dyDescent="0.25">
      <c r="A636" s="2"/>
      <c r="B636" s="3"/>
      <c r="C636" s="4"/>
      <c r="D636" s="34" t="s">
        <v>16</v>
      </c>
      <c r="E636" s="34"/>
      <c r="F636" s="28"/>
      <c r="AC636" s="1" t="e">
        <f>VLOOKUP(B636,'COMPLETE ALPHA ROSTER'!$AF$3:$AG$69,2)</f>
        <v>#N/A</v>
      </c>
      <c r="AD636" s="1">
        <f t="shared" si="9"/>
        <v>0</v>
      </c>
    </row>
    <row r="637" spans="1:30" x14ac:dyDescent="0.25">
      <c r="A637" s="2"/>
      <c r="B637" s="3"/>
      <c r="C637" s="4"/>
      <c r="D637" s="34" t="s">
        <v>16</v>
      </c>
      <c r="E637" s="34"/>
      <c r="F637" s="28"/>
      <c r="AC637" s="1" t="e">
        <f>VLOOKUP(B637,'COMPLETE ALPHA ROSTER'!$AF$3:$AG$69,2)</f>
        <v>#N/A</v>
      </c>
      <c r="AD637" s="1">
        <f t="shared" si="9"/>
        <v>0</v>
      </c>
    </row>
    <row r="638" spans="1:30" x14ac:dyDescent="0.25">
      <c r="A638" s="2"/>
      <c r="B638" s="3"/>
      <c r="C638" s="4"/>
      <c r="D638" s="34" t="s">
        <v>16</v>
      </c>
      <c r="E638" s="34"/>
      <c r="F638" s="28"/>
      <c r="AC638" s="1" t="e">
        <f>VLOOKUP(B638,'COMPLETE ALPHA ROSTER'!$AF$3:$AG$69,2)</f>
        <v>#N/A</v>
      </c>
      <c r="AD638" s="1">
        <f t="shared" si="9"/>
        <v>0</v>
      </c>
    </row>
    <row r="639" spans="1:30" x14ac:dyDescent="0.25">
      <c r="A639" s="2"/>
      <c r="B639" s="3"/>
      <c r="C639" s="4"/>
      <c r="D639" s="34" t="s">
        <v>16</v>
      </c>
      <c r="E639" s="34"/>
      <c r="F639" s="28"/>
      <c r="AC639" s="1" t="e">
        <f>VLOOKUP(B639,'COMPLETE ALPHA ROSTER'!$AF$3:$AG$69,2)</f>
        <v>#N/A</v>
      </c>
      <c r="AD639" s="1">
        <f t="shared" si="9"/>
        <v>0</v>
      </c>
    </row>
    <row r="640" spans="1:30" x14ac:dyDescent="0.25">
      <c r="A640" s="2"/>
      <c r="B640" s="3"/>
      <c r="C640" s="4"/>
      <c r="D640" s="34" t="s">
        <v>16</v>
      </c>
      <c r="E640" s="34"/>
      <c r="F640" s="28"/>
      <c r="AC640" s="1" t="e">
        <f>VLOOKUP(B640,'COMPLETE ALPHA ROSTER'!$AF$3:$AG$69,2)</f>
        <v>#N/A</v>
      </c>
      <c r="AD640" s="1">
        <f t="shared" si="9"/>
        <v>0</v>
      </c>
    </row>
    <row r="641" spans="1:30" x14ac:dyDescent="0.25">
      <c r="A641" s="2"/>
      <c r="B641" s="3"/>
      <c r="C641" s="4"/>
      <c r="D641" s="34" t="s">
        <v>16</v>
      </c>
      <c r="E641" s="34"/>
      <c r="F641" s="28"/>
      <c r="AC641" s="1" t="e">
        <f>VLOOKUP(B641,'COMPLETE ALPHA ROSTER'!$AF$3:$AG$69,2)</f>
        <v>#N/A</v>
      </c>
      <c r="AD641" s="1">
        <f t="shared" si="9"/>
        <v>0</v>
      </c>
    </row>
    <row r="642" spans="1:30" x14ac:dyDescent="0.25">
      <c r="A642" s="2"/>
      <c r="B642" s="3"/>
      <c r="C642" s="4"/>
      <c r="D642" s="34" t="s">
        <v>16</v>
      </c>
      <c r="E642" s="34"/>
      <c r="F642" s="28"/>
      <c r="AC642" s="1" t="e">
        <f>VLOOKUP(B642,'COMPLETE ALPHA ROSTER'!$AF$3:$AG$69,2)</f>
        <v>#N/A</v>
      </c>
      <c r="AD642" s="1">
        <f t="shared" si="9"/>
        <v>0</v>
      </c>
    </row>
    <row r="643" spans="1:30" x14ac:dyDescent="0.25">
      <c r="A643" s="2"/>
      <c r="B643" s="3"/>
      <c r="C643" s="4"/>
      <c r="D643" s="34" t="s">
        <v>16</v>
      </c>
      <c r="E643" s="34"/>
      <c r="F643" s="28"/>
      <c r="AC643" s="1" t="e">
        <f>VLOOKUP(B643,'COMPLETE ALPHA ROSTER'!$AF$3:$AG$69,2)</f>
        <v>#N/A</v>
      </c>
      <c r="AD643" s="1">
        <f t="shared" si="9"/>
        <v>0</v>
      </c>
    </row>
    <row r="644" spans="1:30" x14ac:dyDescent="0.25">
      <c r="A644" s="2"/>
      <c r="B644" s="3"/>
      <c r="C644" s="4"/>
      <c r="D644" s="34" t="s">
        <v>16</v>
      </c>
      <c r="E644" s="34"/>
      <c r="F644" s="28"/>
      <c r="AC644" s="1" t="e">
        <f>VLOOKUP(B644,'COMPLETE ALPHA ROSTER'!$AF$3:$AG$69,2)</f>
        <v>#N/A</v>
      </c>
      <c r="AD644" s="1">
        <f t="shared" si="9"/>
        <v>0</v>
      </c>
    </row>
    <row r="645" spans="1:30" x14ac:dyDescent="0.25">
      <c r="A645" s="2"/>
      <c r="B645" s="3"/>
      <c r="C645" s="4"/>
      <c r="D645" s="34" t="s">
        <v>16</v>
      </c>
      <c r="E645" s="34"/>
      <c r="F645" s="28"/>
      <c r="AC645" s="1" t="e">
        <f>VLOOKUP(B645,'COMPLETE ALPHA ROSTER'!$AF$3:$AG$69,2)</f>
        <v>#N/A</v>
      </c>
      <c r="AD645" s="1">
        <f t="shared" si="9"/>
        <v>0</v>
      </c>
    </row>
    <row r="646" spans="1:30" x14ac:dyDescent="0.25">
      <c r="A646" s="2"/>
      <c r="B646" s="3"/>
      <c r="C646" s="4"/>
      <c r="D646" s="34" t="s">
        <v>16</v>
      </c>
      <c r="E646" s="34"/>
      <c r="F646" s="28"/>
      <c r="AC646" s="1" t="e">
        <f>VLOOKUP(B646,'COMPLETE ALPHA ROSTER'!$AF$3:$AG$69,2)</f>
        <v>#N/A</v>
      </c>
      <c r="AD646" s="1">
        <f t="shared" si="9"/>
        <v>0</v>
      </c>
    </row>
    <row r="647" spans="1:30" x14ac:dyDescent="0.25">
      <c r="A647" s="2"/>
      <c r="B647" s="3"/>
      <c r="C647" s="4"/>
      <c r="D647" s="34" t="s">
        <v>16</v>
      </c>
      <c r="E647" s="34"/>
      <c r="F647" s="28"/>
      <c r="AC647" s="1" t="e">
        <f>VLOOKUP(B647,'COMPLETE ALPHA ROSTER'!$AF$3:$AG$69,2)</f>
        <v>#N/A</v>
      </c>
      <c r="AD647" s="1">
        <f t="shared" si="9"/>
        <v>0</v>
      </c>
    </row>
    <row r="648" spans="1:30" x14ac:dyDescent="0.25">
      <c r="A648" s="2"/>
      <c r="B648" s="3"/>
      <c r="C648" s="4"/>
      <c r="D648" s="34" t="s">
        <v>16</v>
      </c>
      <c r="E648" s="34"/>
      <c r="F648" s="28"/>
      <c r="AC648" s="1" t="e">
        <f>VLOOKUP(B648,'COMPLETE ALPHA ROSTER'!$AF$3:$AG$69,2)</f>
        <v>#N/A</v>
      </c>
      <c r="AD648" s="1">
        <f t="shared" si="9"/>
        <v>0</v>
      </c>
    </row>
    <row r="649" spans="1:30" x14ac:dyDescent="0.25">
      <c r="A649" s="2"/>
      <c r="B649" s="3"/>
      <c r="C649" s="4"/>
      <c r="D649" s="34" t="s">
        <v>16</v>
      </c>
      <c r="E649" s="34"/>
      <c r="F649" s="28"/>
      <c r="AC649" s="1" t="e">
        <f>VLOOKUP(B649,'COMPLETE ALPHA ROSTER'!$AF$3:$AG$69,2)</f>
        <v>#N/A</v>
      </c>
      <c r="AD649" s="1">
        <f t="shared" ref="AD649:AD675" si="10">IF(C649="F",AC649,0)</f>
        <v>0</v>
      </c>
    </row>
    <row r="650" spans="1:30" x14ac:dyDescent="0.25">
      <c r="A650" s="2"/>
      <c r="B650" s="3"/>
      <c r="C650" s="4"/>
      <c r="D650" s="34" t="s">
        <v>16</v>
      </c>
      <c r="E650" s="34"/>
      <c r="F650" s="28"/>
      <c r="AC650" s="1" t="e">
        <f>VLOOKUP(B650,'COMPLETE ALPHA ROSTER'!$AF$3:$AG$69,2)</f>
        <v>#N/A</v>
      </c>
      <c r="AD650" s="1">
        <f t="shared" si="10"/>
        <v>0</v>
      </c>
    </row>
    <row r="651" spans="1:30" x14ac:dyDescent="0.25">
      <c r="A651" s="2"/>
      <c r="B651" s="3"/>
      <c r="C651" s="4"/>
      <c r="D651" s="34" t="s">
        <v>16</v>
      </c>
      <c r="E651" s="34"/>
      <c r="F651" s="28"/>
      <c r="AC651" s="1" t="e">
        <f>VLOOKUP(B651,'COMPLETE ALPHA ROSTER'!$AF$3:$AG$69,2)</f>
        <v>#N/A</v>
      </c>
      <c r="AD651" s="1">
        <f t="shared" si="10"/>
        <v>0</v>
      </c>
    </row>
    <row r="652" spans="1:30" x14ac:dyDescent="0.25">
      <c r="A652" s="2"/>
      <c r="B652" s="3"/>
      <c r="C652" s="4"/>
      <c r="D652" s="34" t="s">
        <v>16</v>
      </c>
      <c r="E652" s="34"/>
      <c r="F652" s="28"/>
      <c r="AC652" s="1" t="e">
        <f>VLOOKUP(B652,'COMPLETE ALPHA ROSTER'!$AF$3:$AG$69,2)</f>
        <v>#N/A</v>
      </c>
      <c r="AD652" s="1">
        <f t="shared" si="10"/>
        <v>0</v>
      </c>
    </row>
    <row r="653" spans="1:30" x14ac:dyDescent="0.25">
      <c r="A653" s="2"/>
      <c r="B653" s="3"/>
      <c r="C653" s="4"/>
      <c r="D653" s="34" t="s">
        <v>16</v>
      </c>
      <c r="E653" s="34"/>
      <c r="F653" s="28"/>
      <c r="AC653" s="1" t="e">
        <f>VLOOKUP(B653,'COMPLETE ALPHA ROSTER'!$AF$3:$AG$69,2)</f>
        <v>#N/A</v>
      </c>
      <c r="AD653" s="1">
        <f t="shared" si="10"/>
        <v>0</v>
      </c>
    </row>
    <row r="654" spans="1:30" x14ac:dyDescent="0.25">
      <c r="A654" s="2"/>
      <c r="B654" s="3"/>
      <c r="C654" s="4"/>
      <c r="D654" s="34" t="s">
        <v>16</v>
      </c>
      <c r="E654" s="34"/>
      <c r="F654" s="28"/>
      <c r="AC654" s="1" t="e">
        <f>VLOOKUP(B654,'COMPLETE ALPHA ROSTER'!$AF$3:$AG$69,2)</f>
        <v>#N/A</v>
      </c>
      <c r="AD654" s="1">
        <f t="shared" si="10"/>
        <v>0</v>
      </c>
    </row>
    <row r="655" spans="1:30" x14ac:dyDescent="0.25">
      <c r="A655" s="2"/>
      <c r="B655" s="3"/>
      <c r="C655" s="4"/>
      <c r="D655" s="34" t="s">
        <v>16</v>
      </c>
      <c r="E655" s="34"/>
      <c r="F655" s="28"/>
      <c r="AC655" s="1" t="e">
        <f>VLOOKUP(B655,'COMPLETE ALPHA ROSTER'!$AF$3:$AG$69,2)</f>
        <v>#N/A</v>
      </c>
      <c r="AD655" s="1">
        <f t="shared" si="10"/>
        <v>0</v>
      </c>
    </row>
    <row r="656" spans="1:30" x14ac:dyDescent="0.25">
      <c r="A656" s="2"/>
      <c r="B656" s="3"/>
      <c r="C656" s="4"/>
      <c r="D656" s="34" t="s">
        <v>16</v>
      </c>
      <c r="E656" s="34"/>
      <c r="F656" s="28"/>
      <c r="AC656" s="1" t="e">
        <f>VLOOKUP(B656,'COMPLETE ALPHA ROSTER'!$AF$3:$AG$69,2)</f>
        <v>#N/A</v>
      </c>
      <c r="AD656" s="1">
        <f t="shared" si="10"/>
        <v>0</v>
      </c>
    </row>
    <row r="657" spans="1:30" x14ac:dyDescent="0.25">
      <c r="A657" s="2"/>
      <c r="B657" s="3"/>
      <c r="C657" s="4"/>
      <c r="D657" s="34" t="s">
        <v>16</v>
      </c>
      <c r="E657" s="34"/>
      <c r="F657" s="28"/>
      <c r="AC657" s="1" t="e">
        <f>VLOOKUP(B657,'COMPLETE ALPHA ROSTER'!$AF$3:$AG$69,2)</f>
        <v>#N/A</v>
      </c>
      <c r="AD657" s="1">
        <f t="shared" si="10"/>
        <v>0</v>
      </c>
    </row>
    <row r="658" spans="1:30" x14ac:dyDescent="0.25">
      <c r="A658" s="2"/>
      <c r="B658" s="3"/>
      <c r="C658" s="4"/>
      <c r="D658" s="34" t="s">
        <v>16</v>
      </c>
      <c r="E658" s="34"/>
      <c r="F658" s="28"/>
      <c r="AC658" s="1" t="e">
        <f>VLOOKUP(B658,'COMPLETE ALPHA ROSTER'!$AF$3:$AG$69,2)</f>
        <v>#N/A</v>
      </c>
      <c r="AD658" s="1">
        <f t="shared" si="10"/>
        <v>0</v>
      </c>
    </row>
    <row r="659" spans="1:30" x14ac:dyDescent="0.25">
      <c r="A659" s="2"/>
      <c r="B659" s="3"/>
      <c r="C659" s="4"/>
      <c r="D659" s="34" t="s">
        <v>16</v>
      </c>
      <c r="E659" s="34"/>
      <c r="F659" s="28"/>
      <c r="AC659" s="1" t="e">
        <f>VLOOKUP(B659,'COMPLETE ALPHA ROSTER'!$AF$3:$AG$69,2)</f>
        <v>#N/A</v>
      </c>
      <c r="AD659" s="1">
        <f t="shared" si="10"/>
        <v>0</v>
      </c>
    </row>
    <row r="660" spans="1:30" x14ac:dyDescent="0.25">
      <c r="A660" s="2"/>
      <c r="B660" s="3"/>
      <c r="C660" s="4"/>
      <c r="D660" s="34" t="s">
        <v>16</v>
      </c>
      <c r="E660" s="34"/>
      <c r="F660" s="28"/>
      <c r="AC660" s="1" t="e">
        <f>VLOOKUP(B660,'COMPLETE ALPHA ROSTER'!$AF$3:$AG$69,2)</f>
        <v>#N/A</v>
      </c>
      <c r="AD660" s="1">
        <f t="shared" si="10"/>
        <v>0</v>
      </c>
    </row>
    <row r="661" spans="1:30" x14ac:dyDescent="0.25">
      <c r="A661" s="2"/>
      <c r="B661" s="3"/>
      <c r="C661" s="4"/>
      <c r="D661" s="34" t="s">
        <v>16</v>
      </c>
      <c r="E661" s="34"/>
      <c r="F661" s="28"/>
      <c r="AC661" s="1" t="e">
        <f>VLOOKUP(B661,'COMPLETE ALPHA ROSTER'!$AF$3:$AG$69,2)</f>
        <v>#N/A</v>
      </c>
      <c r="AD661" s="1">
        <f t="shared" si="10"/>
        <v>0</v>
      </c>
    </row>
    <row r="662" spans="1:30" x14ac:dyDescent="0.25">
      <c r="A662" s="2"/>
      <c r="B662" s="3"/>
      <c r="C662" s="4"/>
      <c r="D662" s="34" t="s">
        <v>16</v>
      </c>
      <c r="E662" s="34"/>
      <c r="F662" s="28"/>
      <c r="AC662" s="1" t="e">
        <f>VLOOKUP(B662,'COMPLETE ALPHA ROSTER'!$AF$3:$AG$69,2)</f>
        <v>#N/A</v>
      </c>
      <c r="AD662" s="1">
        <f t="shared" si="10"/>
        <v>0</v>
      </c>
    </row>
    <row r="663" spans="1:30" x14ac:dyDescent="0.25">
      <c r="A663" s="2"/>
      <c r="B663" s="3"/>
      <c r="C663" s="4"/>
      <c r="D663" s="34" t="s">
        <v>16</v>
      </c>
      <c r="E663" s="34"/>
      <c r="F663" s="28"/>
      <c r="AC663" s="1" t="e">
        <f>VLOOKUP(B663,'COMPLETE ALPHA ROSTER'!$AF$3:$AG$69,2)</f>
        <v>#N/A</v>
      </c>
      <c r="AD663" s="1">
        <f t="shared" si="10"/>
        <v>0</v>
      </c>
    </row>
    <row r="664" spans="1:30" x14ac:dyDescent="0.25">
      <c r="A664" s="2"/>
      <c r="B664" s="3"/>
      <c r="C664" s="4"/>
      <c r="D664" s="34" t="s">
        <v>16</v>
      </c>
      <c r="E664" s="34"/>
      <c r="F664" s="28"/>
      <c r="AC664" s="1" t="e">
        <f>VLOOKUP(B664,'COMPLETE ALPHA ROSTER'!$AF$3:$AG$69,2)</f>
        <v>#N/A</v>
      </c>
      <c r="AD664" s="1">
        <f t="shared" si="10"/>
        <v>0</v>
      </c>
    </row>
    <row r="665" spans="1:30" x14ac:dyDescent="0.25">
      <c r="A665" s="2"/>
      <c r="B665" s="3"/>
      <c r="C665" s="4"/>
      <c r="D665" s="34" t="s">
        <v>16</v>
      </c>
      <c r="E665" s="34"/>
      <c r="F665" s="28"/>
      <c r="AC665" s="1" t="e">
        <f>VLOOKUP(B665,'COMPLETE ALPHA ROSTER'!$AF$3:$AG$69,2)</f>
        <v>#N/A</v>
      </c>
      <c r="AD665" s="1">
        <f t="shared" si="10"/>
        <v>0</v>
      </c>
    </row>
    <row r="666" spans="1:30" x14ac:dyDescent="0.25">
      <c r="A666" s="2"/>
      <c r="B666" s="3"/>
      <c r="C666" s="4"/>
      <c r="D666" s="34" t="s">
        <v>16</v>
      </c>
      <c r="E666" s="34"/>
      <c r="F666" s="28"/>
      <c r="AC666" s="1" t="e">
        <f>VLOOKUP(B666,'COMPLETE ALPHA ROSTER'!$AF$3:$AG$69,2)</f>
        <v>#N/A</v>
      </c>
      <c r="AD666" s="1">
        <f t="shared" si="10"/>
        <v>0</v>
      </c>
    </row>
    <row r="667" spans="1:30" x14ac:dyDescent="0.25">
      <c r="A667" s="2"/>
      <c r="B667" s="3"/>
      <c r="C667" s="4"/>
      <c r="D667" s="34" t="s">
        <v>16</v>
      </c>
      <c r="E667" s="34"/>
      <c r="F667" s="28"/>
      <c r="AC667" s="1" t="e">
        <f>VLOOKUP(B667,'COMPLETE ALPHA ROSTER'!$AF$3:$AG$69,2)</f>
        <v>#N/A</v>
      </c>
      <c r="AD667" s="1">
        <f t="shared" si="10"/>
        <v>0</v>
      </c>
    </row>
    <row r="668" spans="1:30" x14ac:dyDescent="0.25">
      <c r="A668" s="2"/>
      <c r="B668" s="3"/>
      <c r="C668" s="4"/>
      <c r="D668" s="34" t="s">
        <v>16</v>
      </c>
      <c r="E668" s="34"/>
      <c r="F668" s="28"/>
      <c r="AC668" s="1" t="e">
        <f>VLOOKUP(B668,'COMPLETE ALPHA ROSTER'!$AF$3:$AG$69,2)</f>
        <v>#N/A</v>
      </c>
      <c r="AD668" s="1">
        <f t="shared" si="10"/>
        <v>0</v>
      </c>
    </row>
    <row r="669" spans="1:30" x14ac:dyDescent="0.25">
      <c r="A669" s="2"/>
      <c r="B669" s="3"/>
      <c r="C669" s="4"/>
      <c r="D669" s="34" t="s">
        <v>16</v>
      </c>
      <c r="E669" s="34"/>
      <c r="F669" s="28"/>
      <c r="AC669" s="1" t="e">
        <f>VLOOKUP(B669,'COMPLETE ALPHA ROSTER'!$AF$3:$AG$69,2)</f>
        <v>#N/A</v>
      </c>
      <c r="AD669" s="1">
        <f t="shared" si="10"/>
        <v>0</v>
      </c>
    </row>
    <row r="670" spans="1:30" x14ac:dyDescent="0.25">
      <c r="A670" s="2"/>
      <c r="B670" s="3"/>
      <c r="C670" s="4"/>
      <c r="D670" s="34" t="s">
        <v>16</v>
      </c>
      <c r="E670" s="34"/>
      <c r="F670" s="28"/>
      <c r="AC670" s="1" t="e">
        <f>VLOOKUP(B670,'COMPLETE ALPHA ROSTER'!$AF$3:$AG$69,2)</f>
        <v>#N/A</v>
      </c>
      <c r="AD670" s="1">
        <f t="shared" si="10"/>
        <v>0</v>
      </c>
    </row>
    <row r="671" spans="1:30" x14ac:dyDescent="0.25">
      <c r="A671" s="2"/>
      <c r="B671" s="3"/>
      <c r="C671" s="4"/>
      <c r="D671" s="34" t="s">
        <v>16</v>
      </c>
      <c r="E671" s="34"/>
      <c r="F671" s="28"/>
      <c r="AC671" s="1" t="e">
        <f>VLOOKUP(B671,'COMPLETE ALPHA ROSTER'!$AF$3:$AG$69,2)</f>
        <v>#N/A</v>
      </c>
      <c r="AD671" s="1">
        <f t="shared" si="10"/>
        <v>0</v>
      </c>
    </row>
    <row r="672" spans="1:30" x14ac:dyDescent="0.25">
      <c r="A672" s="2"/>
      <c r="B672" s="3"/>
      <c r="C672" s="4"/>
      <c r="D672" s="34" t="s">
        <v>16</v>
      </c>
      <c r="E672" s="34"/>
      <c r="F672" s="28"/>
      <c r="AC672" s="1" t="e">
        <f>VLOOKUP(B672,'COMPLETE ALPHA ROSTER'!$AF$3:$AG$69,2)</f>
        <v>#N/A</v>
      </c>
      <c r="AD672" s="1">
        <f t="shared" si="10"/>
        <v>0</v>
      </c>
    </row>
    <row r="673" spans="1:30" x14ac:dyDescent="0.25">
      <c r="A673" s="2"/>
      <c r="B673" s="3"/>
      <c r="C673" s="4"/>
      <c r="D673" s="34" t="s">
        <v>16</v>
      </c>
      <c r="E673" s="34"/>
      <c r="F673" s="28"/>
      <c r="AC673" s="1" t="e">
        <f>VLOOKUP(B673,'COMPLETE ALPHA ROSTER'!$AF$3:$AG$69,2)</f>
        <v>#N/A</v>
      </c>
      <c r="AD673" s="1">
        <f t="shared" si="10"/>
        <v>0</v>
      </c>
    </row>
    <row r="674" spans="1:30" x14ac:dyDescent="0.25">
      <c r="A674" s="2"/>
      <c r="B674" s="3"/>
      <c r="C674" s="4"/>
      <c r="D674" s="34" t="s">
        <v>16</v>
      </c>
      <c r="E674" s="34"/>
      <c r="F674" s="28"/>
      <c r="AC674" s="1" t="e">
        <f>VLOOKUP(B674,'COMPLETE ALPHA ROSTER'!$AF$3:$AG$69,2)</f>
        <v>#N/A</v>
      </c>
      <c r="AD674" s="1">
        <f t="shared" si="10"/>
        <v>0</v>
      </c>
    </row>
    <row r="675" spans="1:30" x14ac:dyDescent="0.25">
      <c r="A675" s="2"/>
      <c r="B675" s="3"/>
      <c r="C675" s="4"/>
      <c r="D675" s="34" t="s">
        <v>16</v>
      </c>
      <c r="E675" s="34"/>
      <c r="F675" s="28"/>
      <c r="AC675" s="1" t="e">
        <f>VLOOKUP(B675,'COMPLETE ALPHA ROSTER'!$AF$3:$AG$69,2)</f>
        <v>#N/A</v>
      </c>
      <c r="AD675" s="1">
        <f t="shared" si="10"/>
        <v>0</v>
      </c>
    </row>
    <row r="676" spans="1:30" x14ac:dyDescent="0.25">
      <c r="A676" s="1"/>
    </row>
    <row r="677" spans="1:30" x14ac:dyDescent="0.25">
      <c r="A677" s="1"/>
    </row>
    <row r="678" spans="1:30" x14ac:dyDescent="0.25">
      <c r="A678" s="1"/>
    </row>
    <row r="679" spans="1:30" x14ac:dyDescent="0.25">
      <c r="A679" s="1"/>
    </row>
    <row r="680" spans="1:30" x14ac:dyDescent="0.25">
      <c r="A680" s="81"/>
    </row>
    <row r="681" spans="1:30" x14ac:dyDescent="0.25">
      <c r="A681" s="81"/>
    </row>
    <row r="682" spans="1:30" x14ac:dyDescent="0.25">
      <c r="A682" s="81"/>
    </row>
    <row r="683" spans="1:30" x14ac:dyDescent="0.25">
      <c r="A683" s="81"/>
    </row>
    <row r="684" spans="1:30" x14ac:dyDescent="0.25">
      <c r="A684" s="81"/>
    </row>
    <row r="685" spans="1:30" x14ac:dyDescent="0.25">
      <c r="A685" s="81"/>
    </row>
    <row r="686" spans="1:30" x14ac:dyDescent="0.25">
      <c r="A686" s="81"/>
    </row>
    <row r="687" spans="1:30" x14ac:dyDescent="0.25">
      <c r="A687" s="81"/>
    </row>
    <row r="688" spans="1:30" x14ac:dyDescent="0.25">
      <c r="A688" s="81"/>
    </row>
    <row r="689" spans="1:3" x14ac:dyDescent="0.25">
      <c r="A689" s="81"/>
    </row>
    <row r="690" spans="1:3" x14ac:dyDescent="0.25">
      <c r="A690" s="81"/>
    </row>
    <row r="691" spans="1:3" x14ac:dyDescent="0.25">
      <c r="A691" s="81"/>
    </row>
    <row r="692" spans="1:3" x14ac:dyDescent="0.25">
      <c r="A692" s="81"/>
    </row>
    <row r="693" spans="1:3" x14ac:dyDescent="0.25">
      <c r="A693" s="81"/>
    </row>
    <row r="694" spans="1:3" x14ac:dyDescent="0.25">
      <c r="A694" s="81"/>
    </row>
    <row r="695" spans="1:3" x14ac:dyDescent="0.25">
      <c r="A695" s="81"/>
    </row>
    <row r="696" spans="1:3" x14ac:dyDescent="0.25">
      <c r="A696" s="81"/>
    </row>
    <row r="697" spans="1:3" x14ac:dyDescent="0.25">
      <c r="A697" s="81"/>
    </row>
    <row r="698" spans="1:3" x14ac:dyDescent="0.25">
      <c r="A698" s="81"/>
    </row>
    <row r="699" spans="1:3" x14ac:dyDescent="0.25">
      <c r="A699" s="81"/>
    </row>
    <row r="700" spans="1:3" x14ac:dyDescent="0.25">
      <c r="A700" s="81"/>
    </row>
    <row r="701" spans="1:3" x14ac:dyDescent="0.25">
      <c r="A701" s="82"/>
    </row>
    <row r="702" spans="1:3" x14ac:dyDescent="0.25">
      <c r="A702" s="82"/>
    </row>
    <row r="703" spans="1:3" x14ac:dyDescent="0.25">
      <c r="A703" s="82"/>
      <c r="B703" s="83"/>
    </row>
    <row r="704" spans="1:3" x14ac:dyDescent="0.25">
      <c r="A704" s="82"/>
      <c r="B704" s="83"/>
      <c r="C704" s="83"/>
    </row>
    <row r="705" spans="1:3" x14ac:dyDescent="0.25">
      <c r="A705" s="82"/>
      <c r="B705" s="83"/>
      <c r="C705" s="83"/>
    </row>
    <row r="706" spans="1:3" x14ac:dyDescent="0.25">
      <c r="A706" s="82"/>
      <c r="B706" s="83"/>
      <c r="C706" s="83"/>
    </row>
    <row r="707" spans="1:3" x14ac:dyDescent="0.25">
      <c r="A707" s="82"/>
      <c r="B707" s="83"/>
      <c r="C707" s="83"/>
    </row>
    <row r="708" spans="1:3" x14ac:dyDescent="0.25">
      <c r="A708" s="82"/>
      <c r="B708" s="83"/>
      <c r="C708" s="83"/>
    </row>
    <row r="709" spans="1:3" x14ac:dyDescent="0.25">
      <c r="A709" s="82"/>
      <c r="B709" s="83"/>
      <c r="C709" s="83"/>
    </row>
    <row r="710" spans="1:3" x14ac:dyDescent="0.25">
      <c r="A710" s="82"/>
      <c r="B710" s="83"/>
      <c r="C710" s="83"/>
    </row>
    <row r="711" spans="1:3" x14ac:dyDescent="0.25">
      <c r="A711" s="82"/>
      <c r="B711" s="83"/>
      <c r="C711" s="83"/>
    </row>
    <row r="712" spans="1:3" x14ac:dyDescent="0.25">
      <c r="A712" s="82"/>
      <c r="B712" s="83"/>
      <c r="C712" s="83"/>
    </row>
    <row r="713" spans="1:3" x14ac:dyDescent="0.25">
      <c r="A713" s="82"/>
      <c r="B713" s="83"/>
      <c r="C713" s="83"/>
    </row>
    <row r="714" spans="1:3" x14ac:dyDescent="0.25">
      <c r="A714" s="82"/>
      <c r="B714" s="83"/>
      <c r="C714" s="83"/>
    </row>
    <row r="715" spans="1:3" x14ac:dyDescent="0.25">
      <c r="A715" s="82"/>
      <c r="B715" s="83"/>
      <c r="C715" s="83"/>
    </row>
    <row r="716" spans="1:3" x14ac:dyDescent="0.25">
      <c r="A716" s="82"/>
      <c r="B716" s="83"/>
      <c r="C716" s="83"/>
    </row>
    <row r="717" spans="1:3" x14ac:dyDescent="0.25">
      <c r="A717" s="82"/>
      <c r="B717" s="83"/>
      <c r="C717" s="83"/>
    </row>
    <row r="718" spans="1:3" x14ac:dyDescent="0.25">
      <c r="A718" s="82"/>
      <c r="B718" s="83"/>
      <c r="C718" s="83"/>
    </row>
    <row r="719" spans="1:3" x14ac:dyDescent="0.25">
      <c r="A719" s="82"/>
      <c r="B719" s="83"/>
      <c r="C719" s="83"/>
    </row>
    <row r="720" spans="1:3" x14ac:dyDescent="0.25">
      <c r="A720" s="82"/>
      <c r="B720" s="83"/>
      <c r="C720" s="83"/>
    </row>
    <row r="721" spans="1:3" x14ac:dyDescent="0.25">
      <c r="A721" s="82"/>
      <c r="B721" s="83"/>
      <c r="C721" s="83"/>
    </row>
    <row r="722" spans="1:3" x14ac:dyDescent="0.25">
      <c r="A722" s="82"/>
      <c r="B722" s="83"/>
      <c r="C722" s="83"/>
    </row>
    <row r="723" spans="1:3" x14ac:dyDescent="0.25">
      <c r="A723" s="82"/>
      <c r="B723" s="83"/>
      <c r="C723" s="83"/>
    </row>
    <row r="724" spans="1:3" x14ac:dyDescent="0.25">
      <c r="A724" s="82"/>
      <c r="B724" s="83"/>
      <c r="C724" s="83"/>
    </row>
    <row r="725" spans="1:3" x14ac:dyDescent="0.25">
      <c r="A725" s="82"/>
      <c r="B725" s="83"/>
      <c r="C725" s="83"/>
    </row>
    <row r="726" spans="1:3" x14ac:dyDescent="0.25">
      <c r="A726" s="82"/>
      <c r="B726" s="83"/>
      <c r="C726" s="83"/>
    </row>
    <row r="727" spans="1:3" x14ac:dyDescent="0.25">
      <c r="A727" s="82"/>
      <c r="B727" s="83"/>
      <c r="C727" s="83"/>
    </row>
    <row r="728" spans="1:3" x14ac:dyDescent="0.25">
      <c r="A728" s="82"/>
      <c r="B728" s="83"/>
      <c r="C728" s="83"/>
    </row>
    <row r="729" spans="1:3" x14ac:dyDescent="0.25">
      <c r="A729" s="81"/>
      <c r="B729" s="83"/>
      <c r="C729" s="83"/>
    </row>
    <row r="730" spans="1:3" x14ac:dyDescent="0.25">
      <c r="A730" s="81"/>
      <c r="C730" s="83"/>
    </row>
    <row r="731" spans="1:3" x14ac:dyDescent="0.25">
      <c r="A731" s="81"/>
      <c r="C731" s="83"/>
    </row>
    <row r="732" spans="1:3" x14ac:dyDescent="0.25">
      <c r="A732" s="81"/>
    </row>
    <row r="733" spans="1:3" x14ac:dyDescent="0.25">
      <c r="A733" s="81"/>
    </row>
    <row r="734" spans="1:3" x14ac:dyDescent="0.25">
      <c r="A734" s="81"/>
    </row>
    <row r="735" spans="1:3" x14ac:dyDescent="0.25">
      <c r="A735" s="81"/>
    </row>
    <row r="736" spans="1:3" x14ac:dyDescent="0.25">
      <c r="A736" s="81"/>
    </row>
    <row r="737" spans="1:1" x14ac:dyDescent="0.25">
      <c r="A737" s="81"/>
    </row>
    <row r="738" spans="1:1" x14ac:dyDescent="0.25">
      <c r="A738" s="81"/>
    </row>
    <row r="739" spans="1:1" x14ac:dyDescent="0.25">
      <c r="A739" s="81"/>
    </row>
    <row r="740" spans="1:1" x14ac:dyDescent="0.25">
      <c r="A740" s="81"/>
    </row>
    <row r="741" spans="1:1" x14ac:dyDescent="0.25">
      <c r="A741" s="81"/>
    </row>
    <row r="742" spans="1:1" x14ac:dyDescent="0.25">
      <c r="A742" s="81"/>
    </row>
    <row r="743" spans="1:1" x14ac:dyDescent="0.25">
      <c r="A743" s="81"/>
    </row>
    <row r="744" spans="1:1" x14ac:dyDescent="0.25">
      <c r="A744" s="81"/>
    </row>
    <row r="745" spans="1:1" x14ac:dyDescent="0.25">
      <c r="A745" s="81"/>
    </row>
    <row r="746" spans="1:1" x14ac:dyDescent="0.25">
      <c r="A746" s="81"/>
    </row>
    <row r="747" spans="1:1" x14ac:dyDescent="0.25">
      <c r="A747" s="81"/>
    </row>
    <row r="748" spans="1:1" x14ac:dyDescent="0.25">
      <c r="A748" s="81"/>
    </row>
    <row r="749" spans="1:1" x14ac:dyDescent="0.25">
      <c r="A749" s="81"/>
    </row>
    <row r="750" spans="1:1" x14ac:dyDescent="0.25">
      <c r="A750" s="81"/>
    </row>
    <row r="751" spans="1:1" x14ac:dyDescent="0.25">
      <c r="A751" s="81"/>
    </row>
    <row r="752" spans="1:1" x14ac:dyDescent="0.25">
      <c r="A752" s="81"/>
    </row>
    <row r="753" spans="1:2" x14ac:dyDescent="0.25">
      <c r="A753" s="81"/>
    </row>
    <row r="754" spans="1:2" x14ac:dyDescent="0.25">
      <c r="A754" s="81"/>
    </row>
    <row r="755" spans="1:2" x14ac:dyDescent="0.25">
      <c r="A755" s="81"/>
    </row>
    <row r="756" spans="1:2" x14ac:dyDescent="0.25">
      <c r="A756" s="81"/>
    </row>
    <row r="757" spans="1:2" x14ac:dyDescent="0.25">
      <c r="A757" s="81"/>
    </row>
    <row r="758" spans="1:2" x14ac:dyDescent="0.25">
      <c r="A758" s="81"/>
    </row>
    <row r="759" spans="1:2" x14ac:dyDescent="0.25">
      <c r="A759" s="81"/>
    </row>
    <row r="760" spans="1:2" x14ac:dyDescent="0.25">
      <c r="A760" s="81"/>
    </row>
    <row r="761" spans="1:2" x14ac:dyDescent="0.25">
      <c r="A761" s="81"/>
    </row>
    <row r="762" spans="1:2" x14ac:dyDescent="0.25">
      <c r="A762" s="81"/>
    </row>
    <row r="763" spans="1:2" x14ac:dyDescent="0.25">
      <c r="A763" s="81"/>
    </row>
    <row r="764" spans="1:2" x14ac:dyDescent="0.25">
      <c r="A764" s="81"/>
    </row>
    <row r="765" spans="1:2" x14ac:dyDescent="0.25">
      <c r="A765" s="81"/>
    </row>
    <row r="766" spans="1:2" x14ac:dyDescent="0.25">
      <c r="A766" s="84"/>
    </row>
    <row r="767" spans="1:2" x14ac:dyDescent="0.25">
      <c r="A767" s="84"/>
      <c r="B767" s="74"/>
    </row>
    <row r="768" spans="1:2" x14ac:dyDescent="0.25">
      <c r="A768" s="84"/>
      <c r="B768" s="74"/>
    </row>
    <row r="769" spans="1:3" x14ac:dyDescent="0.25">
      <c r="A769" s="84"/>
      <c r="B769" s="74"/>
      <c r="C769" s="74"/>
    </row>
    <row r="770" spans="1:3" x14ac:dyDescent="0.25">
      <c r="A770" s="84"/>
      <c r="B770" s="74"/>
      <c r="C770" s="74"/>
    </row>
    <row r="771" spans="1:3" x14ac:dyDescent="0.25">
      <c r="A771" s="84"/>
      <c r="B771" s="74"/>
      <c r="C771" s="74"/>
    </row>
    <row r="772" spans="1:3" x14ac:dyDescent="0.25">
      <c r="A772" s="84"/>
      <c r="B772" s="74"/>
      <c r="C772" s="74"/>
    </row>
    <row r="773" spans="1:3" x14ac:dyDescent="0.25">
      <c r="A773" s="84"/>
      <c r="B773" s="74"/>
      <c r="C773" s="74"/>
    </row>
    <row r="774" spans="1:3" x14ac:dyDescent="0.25">
      <c r="A774" s="84"/>
      <c r="B774" s="74"/>
      <c r="C774" s="74"/>
    </row>
    <row r="775" spans="1:3" x14ac:dyDescent="0.25">
      <c r="A775" s="84"/>
      <c r="B775" s="74"/>
      <c r="C775" s="74"/>
    </row>
    <row r="776" spans="1:3" x14ac:dyDescent="0.25">
      <c r="A776" s="84"/>
      <c r="B776" s="74"/>
      <c r="C776" s="74"/>
    </row>
    <row r="777" spans="1:3" x14ac:dyDescent="0.25">
      <c r="A777" s="84"/>
      <c r="B777" s="74"/>
      <c r="C777" s="74"/>
    </row>
    <row r="778" spans="1:3" x14ac:dyDescent="0.25">
      <c r="A778" s="84"/>
      <c r="B778" s="74"/>
      <c r="C778" s="74"/>
    </row>
    <row r="779" spans="1:3" x14ac:dyDescent="0.25">
      <c r="A779" s="84"/>
      <c r="B779" s="74"/>
      <c r="C779" s="74"/>
    </row>
    <row r="780" spans="1:3" x14ac:dyDescent="0.25">
      <c r="A780" s="84"/>
      <c r="B780" s="74"/>
      <c r="C780" s="74"/>
    </row>
    <row r="781" spans="1:3" x14ac:dyDescent="0.25">
      <c r="A781" s="84"/>
      <c r="B781" s="74"/>
      <c r="C781" s="74"/>
    </row>
    <row r="782" spans="1:3" x14ac:dyDescent="0.25">
      <c r="A782" s="84"/>
      <c r="B782" s="74"/>
      <c r="C782" s="74"/>
    </row>
    <row r="783" spans="1:3" x14ac:dyDescent="0.25">
      <c r="A783" s="84"/>
      <c r="B783" s="74"/>
      <c r="C783" s="74"/>
    </row>
    <row r="784" spans="1:3" x14ac:dyDescent="0.25">
      <c r="A784" s="84"/>
      <c r="B784" s="74"/>
      <c r="C784" s="74"/>
    </row>
    <row r="785" spans="1:3" x14ac:dyDescent="0.25">
      <c r="A785" s="84"/>
      <c r="B785" s="74"/>
      <c r="C785" s="74"/>
    </row>
    <row r="786" spans="1:3" x14ac:dyDescent="0.25">
      <c r="A786" s="84"/>
      <c r="B786" s="74"/>
      <c r="C786" s="74"/>
    </row>
    <row r="787" spans="1:3" x14ac:dyDescent="0.25">
      <c r="A787" s="84"/>
      <c r="B787" s="74"/>
      <c r="C787" s="74"/>
    </row>
    <row r="788" spans="1:3" x14ac:dyDescent="0.25">
      <c r="A788" s="84"/>
      <c r="B788" s="74"/>
      <c r="C788" s="74"/>
    </row>
    <row r="789" spans="1:3" x14ac:dyDescent="0.25">
      <c r="A789" s="84"/>
      <c r="B789" s="74"/>
      <c r="C789" s="74"/>
    </row>
    <row r="790" spans="1:3" x14ac:dyDescent="0.25">
      <c r="A790" s="84"/>
      <c r="B790" s="74"/>
      <c r="C790" s="74"/>
    </row>
    <row r="791" spans="1:3" x14ac:dyDescent="0.25">
      <c r="A791" s="84"/>
      <c r="B791" s="74"/>
      <c r="C791" s="74"/>
    </row>
    <row r="792" spans="1:3" x14ac:dyDescent="0.25">
      <c r="A792" s="84"/>
      <c r="B792" s="74"/>
      <c r="C792" s="74"/>
    </row>
    <row r="793" spans="1:3" x14ac:dyDescent="0.25">
      <c r="A793" s="84"/>
      <c r="B793" s="74"/>
      <c r="C793" s="74"/>
    </row>
    <row r="794" spans="1:3" x14ac:dyDescent="0.25">
      <c r="A794" s="84"/>
      <c r="B794" s="74"/>
      <c r="C794" s="74"/>
    </row>
    <row r="795" spans="1:3" x14ac:dyDescent="0.25">
      <c r="A795" s="84"/>
      <c r="B795" s="74"/>
      <c r="C795" s="74"/>
    </row>
    <row r="796" spans="1:3" x14ac:dyDescent="0.25">
      <c r="B796" s="74"/>
      <c r="C796" s="74"/>
    </row>
    <row r="797" spans="1:3" x14ac:dyDescent="0.25">
      <c r="C797" s="74"/>
    </row>
    <row r="798" spans="1:3" x14ac:dyDescent="0.25">
      <c r="C798" s="74"/>
    </row>
  </sheetData>
  <sheetProtection algorithmName="SHA-512" hashValue="cwNn3Wy+mxSWh0KoUK5ZwQ6QTrm8tJzSPJ4Vz5K8I7AJVnEnQJsBMdhgwqJqsrj9C+yE8BMR5crGByW9hsv7iQ==" saltValue="VUPx0nK5iJhf19JFoFiKbQ==" spinCount="100000" sheet="1" objects="1" scenarios="1" selectLockedCells="1" autoFilter="0"/>
  <mergeCells count="12">
    <mergeCell ref="A1:L1"/>
    <mergeCell ref="G6:L6"/>
    <mergeCell ref="B3:E3"/>
    <mergeCell ref="B4:E4"/>
    <mergeCell ref="B5:E5"/>
    <mergeCell ref="G3:L5"/>
    <mergeCell ref="G16:L17"/>
    <mergeCell ref="G44:L48"/>
    <mergeCell ref="B6:E6"/>
    <mergeCell ref="I14:J14"/>
    <mergeCell ref="I8:J8"/>
    <mergeCell ref="H18:L18"/>
  </mergeCells>
  <conditionalFormatting sqref="I14:J14">
    <cfRule type="cellIs" dxfId="13" priority="22" operator="notEqual">
      <formula>$I$8</formula>
    </cfRule>
    <cfRule type="cellIs" dxfId="12" priority="23" operator="equal">
      <formula>$I$8</formula>
    </cfRule>
  </conditionalFormatting>
  <conditionalFormatting sqref="A9:A18 A20">
    <cfRule type="cellIs" dxfId="11" priority="10" stopIfTrue="1" operator="equal">
      <formula>"K"</formula>
    </cfRule>
    <cfRule type="cellIs" dxfId="10" priority="11" stopIfTrue="1" operator="equal">
      <formula>"U"</formula>
    </cfRule>
    <cfRule type="cellIs" dxfId="9" priority="12" stopIfTrue="1" operator="equal">
      <formula>"A"</formula>
    </cfRule>
  </conditionalFormatting>
  <conditionalFormatting sqref="A19">
    <cfRule type="cellIs" dxfId="8" priority="7" stopIfTrue="1" operator="equal">
      <formula>"K"</formula>
    </cfRule>
    <cfRule type="cellIs" dxfId="7" priority="8" stopIfTrue="1" operator="equal">
      <formula>"U"</formula>
    </cfRule>
    <cfRule type="cellIs" dxfId="6" priority="9" stopIfTrue="1" operator="equal">
      <formula>"A"</formula>
    </cfRule>
  </conditionalFormatting>
  <conditionalFormatting sqref="A33:A42 A44">
    <cfRule type="cellIs" dxfId="5" priority="4" stopIfTrue="1" operator="equal">
      <formula>"K"</formula>
    </cfRule>
    <cfRule type="cellIs" dxfId="4" priority="5" stopIfTrue="1" operator="equal">
      <formula>"U"</formula>
    </cfRule>
    <cfRule type="cellIs" dxfId="3" priority="6" stopIfTrue="1" operator="equal">
      <formula>"A"</formula>
    </cfRule>
  </conditionalFormatting>
  <conditionalFormatting sqref="A43">
    <cfRule type="cellIs" dxfId="2" priority="1" stopIfTrue="1" operator="equal">
      <formula>"K"</formula>
    </cfRule>
    <cfRule type="cellIs" dxfId="1" priority="2" stopIfTrue="1" operator="equal">
      <formula>"U"</formula>
    </cfRule>
    <cfRule type="cellIs" dxfId="0" priority="3" stopIfTrue="1" operator="equal">
      <formula>"A"</formula>
    </cfRule>
  </conditionalFormatting>
  <pageMargins left="0.7" right="0.7" top="0.75" bottom="0.75" header="0.3" footer="0.3"/>
  <pageSetup scale="71" orientation="portrait" r:id="rId1"/>
  <headerFooter>
    <oddHeader>&amp;C&amp;F</oddHeader>
    <oddFooter>&amp;L&amp;D, &amp;T&amp;R&amp;P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2c87b88-e2a1-4c60-a322-aa4874ba8e85">PV3HZD7J22AY-942306405-12</_dlc_DocId>
    <_dlc_DocIdUrl xmlns="82c87b88-e2a1-4c60-a322-aa4874ba8e85">
      <Url>https://states.gkoportal.ng.mil/states/AZ/ARNG/AZTC/_layouts/DocIdRedir.aspx?ID=PV3HZD7J22AY-942306405-12</Url>
      <Description>PV3HZD7J22AY-942306405-12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BFDCF3C8B42B47B40ACB357B399B62" ma:contentTypeVersion="0" ma:contentTypeDescription="Create a new document." ma:contentTypeScope="" ma:versionID="6b23b4475afe29c9c48c16eb760f1553">
  <xsd:schema xmlns:xsd="http://www.w3.org/2001/XMLSchema" xmlns:xs="http://www.w3.org/2001/XMLSchema" xmlns:p="http://schemas.microsoft.com/office/2006/metadata/properties" xmlns:ns2="82c87b88-e2a1-4c60-a322-aa4874ba8e85" targetNamespace="http://schemas.microsoft.com/office/2006/metadata/properties" ma:root="true" ma:fieldsID="f2ea6a028ad1abb871ab4793f3c2d815" ns2:_="">
    <xsd:import namespace="82c87b88-e2a1-4c60-a322-aa4874ba8e8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87b88-e2a1-4c60-a322-aa4874ba8e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90024-BC02-47D0-8ED6-D759CBF09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9F6D85-5AE6-4C94-BB96-6402B9A03F95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2c87b88-e2a1-4c60-a322-aa4874ba8e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948446-3D1B-45FC-8AF6-EEECDA4D314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FE935E7-C03B-4A87-B081-1365DB7B9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87b88-e2a1-4c60-a322-aa4874ba8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COMPLETE ALPHA ROSTER</vt:lpstr>
      <vt:lpstr>'COMPLETE ALPHA ROSTER'!Print_Area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Bringhurst, Lyle O 1SG MIL NG</dc:creator>
  <cp:lastModifiedBy>Griffiths, Samuel.1222675088</cp:lastModifiedBy>
  <cp:lastPrinted>2017-10-31T18:50:13Z</cp:lastPrinted>
  <dcterms:created xsi:type="dcterms:W3CDTF">2017-06-01T17:36:47Z</dcterms:created>
  <dcterms:modified xsi:type="dcterms:W3CDTF">2018-04-09T19:35:22Z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0x010100FFBFDCF3C8B42B47B40ACB357B399B62</vt:lpwstr>
  </property>
  <property fmtid="{D5CDD505-2E9C-101B-9397-08002B2CF9AE}" pid="3" name="_dlc_DocIdItemGuid">
    <vt:lpwstr>63674d15-47db-4e97-9d20-c6b17545b290</vt:lpwstr>
  </property>
</Properties>
</file>